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rocivil-my.sharepoint.com/personal/cristian_amezquita_aerocivil_gov_co/Documents/AEROCIVIL/Bases de datos/Boletines/dic2019/"/>
    </mc:Choice>
  </mc:AlternateContent>
  <xr:revisionPtr revIDLastSave="11" documentId="13_ncr:1_{44346728-980D-431C-9275-48F6CA50427D}" xr6:coauthVersionLast="45" xr6:coauthVersionMax="45" xr10:uidLastSave="{E22699A2-9E26-45FD-BD14-ED4E3E4A0BD1}"/>
  <bookViews>
    <workbookView xWindow="-120" yWindow="-120" windowWidth="20730" windowHeight="11160" xr2:uid="{00000000-000D-0000-FFFF-FFFF00000000}"/>
  </bookViews>
  <sheets>
    <sheet name="INDICE" sheetId="1" r:id="rId1"/>
    <sheet name="Novedades" sheetId="2" r:id="rId2"/>
    <sheet name="CUADRO 6,1" sheetId="8" r:id="rId3"/>
    <sheet name="CUADRO 6,2" sheetId="9" r:id="rId4"/>
    <sheet name="CUADRO 6.3" sheetId="3" r:id="rId5"/>
    <sheet name="CUADRO 6.4" sheetId="4" r:id="rId6"/>
    <sheet name="CUADRO 6.5" sheetId="6" r:id="rId7"/>
    <sheet name="CUADRO 6.6" sheetId="7" r:id="rId8"/>
  </sheets>
  <definedNames>
    <definedName name="_xlnm._FilterDatabase" localSheetId="2" hidden="1">'CUADRO 6,1'!$A$8:$R$8</definedName>
    <definedName name="_xlnm._FilterDatabase" localSheetId="3" hidden="1">'CUADRO 6,2'!$A$8:$R$8</definedName>
    <definedName name="_xlnm.Print_Area" localSheetId="2">'CUADRO 6,1'!$A$3:$R$69</definedName>
    <definedName name="_xlnm.Print_Area" localSheetId="3">'CUADRO 6,2'!$A$3:$R$64</definedName>
    <definedName name="PAX_NACIONAL" localSheetId="2">'CUADRO 6,1'!$A$5:$O$68</definedName>
    <definedName name="PAX_NACIONAL" localSheetId="3">'CUADRO 6,2'!$A$5:$O$63</definedName>
    <definedName name="PAX_NACIONAL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48" i="6" l="1"/>
  <c r="Q349" i="6"/>
  <c r="Q350" i="6"/>
  <c r="Q351" i="6"/>
  <c r="Q352" i="6"/>
  <c r="Q353" i="6"/>
  <c r="Q354" i="6"/>
  <c r="Q355" i="6"/>
  <c r="Q356" i="6"/>
  <c r="Q357" i="6"/>
  <c r="Q358" i="6"/>
  <c r="Q359" i="6"/>
  <c r="M348" i="6"/>
  <c r="R348" i="6" s="1"/>
  <c r="M349" i="6"/>
  <c r="R349" i="6" s="1"/>
  <c r="M350" i="6"/>
  <c r="M351" i="6"/>
  <c r="R351" i="6" s="1"/>
  <c r="M352" i="6"/>
  <c r="R352" i="6" s="1"/>
  <c r="M353" i="6"/>
  <c r="R353" i="6" s="1"/>
  <c r="M354" i="6"/>
  <c r="R354" i="6" s="1"/>
  <c r="M355" i="6"/>
  <c r="R355" i="6" s="1"/>
  <c r="M356" i="6"/>
  <c r="R356" i="6" s="1"/>
  <c r="M357" i="6"/>
  <c r="R357" i="6" s="1"/>
  <c r="M358" i="6"/>
  <c r="M359" i="6"/>
  <c r="R359" i="6" s="1"/>
  <c r="I348" i="6"/>
  <c r="I349" i="6"/>
  <c r="I350" i="6"/>
  <c r="I351" i="6"/>
  <c r="I352" i="6"/>
  <c r="I353" i="6"/>
  <c r="I354" i="6"/>
  <c r="I355" i="6"/>
  <c r="I356" i="6"/>
  <c r="I357" i="6"/>
  <c r="I358" i="6"/>
  <c r="I359" i="6"/>
  <c r="E348" i="6"/>
  <c r="J348" i="6" s="1"/>
  <c r="E349" i="6"/>
  <c r="J349" i="6" s="1"/>
  <c r="E350" i="6"/>
  <c r="E351" i="6"/>
  <c r="J351" i="6" s="1"/>
  <c r="E352" i="6"/>
  <c r="J352" i="6" s="1"/>
  <c r="E353" i="6"/>
  <c r="J353" i="6" s="1"/>
  <c r="E354" i="6"/>
  <c r="J354" i="6" s="1"/>
  <c r="E355" i="6"/>
  <c r="J355" i="6" s="1"/>
  <c r="E356" i="6"/>
  <c r="J356" i="6" s="1"/>
  <c r="E357" i="6"/>
  <c r="J357" i="6" s="1"/>
  <c r="E358" i="6"/>
  <c r="J358" i="6" s="1"/>
  <c r="E359" i="6"/>
  <c r="J359" i="6" s="1"/>
  <c r="Q316" i="4"/>
  <c r="Q317" i="4"/>
  <c r="Q318" i="4"/>
  <c r="Q319" i="4"/>
  <c r="R319" i="4" s="1"/>
  <c r="Q320" i="4"/>
  <c r="Q321" i="4"/>
  <c r="Q322" i="4"/>
  <c r="Q323" i="4"/>
  <c r="R323" i="4" s="1"/>
  <c r="Q324" i="4"/>
  <c r="M316" i="4"/>
  <c r="R316" i="4" s="1"/>
  <c r="M317" i="4"/>
  <c r="M318" i="4"/>
  <c r="M319" i="4"/>
  <c r="M320" i="4"/>
  <c r="R320" i="4" s="1"/>
  <c r="M321" i="4"/>
  <c r="M322" i="4"/>
  <c r="M323" i="4"/>
  <c r="M324" i="4"/>
  <c r="R324" i="4" s="1"/>
  <c r="I316" i="4"/>
  <c r="I317" i="4"/>
  <c r="I318" i="4"/>
  <c r="J318" i="4" s="1"/>
  <c r="I319" i="4"/>
  <c r="J319" i="4" s="1"/>
  <c r="I320" i="4"/>
  <c r="I321" i="4"/>
  <c r="I322" i="4"/>
  <c r="J322" i="4" s="1"/>
  <c r="I323" i="4"/>
  <c r="J323" i="4" s="1"/>
  <c r="I324" i="4"/>
  <c r="E316" i="4"/>
  <c r="J316" i="4" s="1"/>
  <c r="E317" i="4"/>
  <c r="J317" i="4" s="1"/>
  <c r="E318" i="4"/>
  <c r="E319" i="4"/>
  <c r="E320" i="4"/>
  <c r="J320" i="4" s="1"/>
  <c r="E321" i="4"/>
  <c r="J321" i="4" s="1"/>
  <c r="E322" i="4"/>
  <c r="E323" i="4"/>
  <c r="E324" i="4"/>
  <c r="J324" i="4" s="1"/>
  <c r="Q348" i="3"/>
  <c r="Q349" i="3"/>
  <c r="Q350" i="3"/>
  <c r="Q351" i="3"/>
  <c r="Q352" i="3"/>
  <c r="Q353" i="3"/>
  <c r="Q354" i="3"/>
  <c r="Q355" i="3"/>
  <c r="Q356" i="3"/>
  <c r="Q357" i="3"/>
  <c r="Q358" i="3"/>
  <c r="Q359" i="3"/>
  <c r="M348" i="3"/>
  <c r="R348" i="3" s="1"/>
  <c r="M349" i="3"/>
  <c r="R349" i="3" s="1"/>
  <c r="M350" i="3"/>
  <c r="R350" i="3" s="1"/>
  <c r="M351" i="3"/>
  <c r="M352" i="3"/>
  <c r="R352" i="3" s="1"/>
  <c r="M353" i="3"/>
  <c r="R353" i="3" s="1"/>
  <c r="M354" i="3"/>
  <c r="R354" i="3" s="1"/>
  <c r="M355" i="3"/>
  <c r="R355" i="3" s="1"/>
  <c r="M356" i="3"/>
  <c r="R356" i="3" s="1"/>
  <c r="M357" i="3"/>
  <c r="R357" i="3" s="1"/>
  <c r="M358" i="3"/>
  <c r="R358" i="3" s="1"/>
  <c r="M359" i="3"/>
  <c r="R359" i="3" s="1"/>
  <c r="I348" i="3"/>
  <c r="I349" i="3"/>
  <c r="I350" i="3"/>
  <c r="I351" i="3"/>
  <c r="I352" i="3"/>
  <c r="I353" i="3"/>
  <c r="I354" i="3"/>
  <c r="I355" i="3"/>
  <c r="I356" i="3"/>
  <c r="I357" i="3"/>
  <c r="I358" i="3"/>
  <c r="I359" i="3"/>
  <c r="E348" i="3"/>
  <c r="J348" i="3" s="1"/>
  <c r="E349" i="3"/>
  <c r="J349" i="3" s="1"/>
  <c r="E350" i="3"/>
  <c r="J350" i="3" s="1"/>
  <c r="E351" i="3"/>
  <c r="J351" i="3" s="1"/>
  <c r="E352" i="3"/>
  <c r="J352" i="3" s="1"/>
  <c r="E353" i="3"/>
  <c r="J353" i="3" s="1"/>
  <c r="E354" i="3"/>
  <c r="J354" i="3" s="1"/>
  <c r="E355" i="3"/>
  <c r="J355" i="3" s="1"/>
  <c r="E356" i="3"/>
  <c r="J356" i="3" s="1"/>
  <c r="E357" i="3"/>
  <c r="J357" i="3" s="1"/>
  <c r="E358" i="3"/>
  <c r="J358" i="3" s="1"/>
  <c r="E359" i="3"/>
  <c r="J359" i="3" s="1"/>
  <c r="Q341" i="8"/>
  <c r="Q342" i="8"/>
  <c r="Q343" i="8"/>
  <c r="Q344" i="8"/>
  <c r="Q345" i="8"/>
  <c r="Q346" i="8"/>
  <c r="Q347" i="8"/>
  <c r="Q348" i="8"/>
  <c r="Q349" i="8"/>
  <c r="Q350" i="8"/>
  <c r="Q351" i="8"/>
  <c r="Q352" i="8"/>
  <c r="Q353" i="8"/>
  <c r="Q354" i="8"/>
  <c r="Q355" i="8"/>
  <c r="Q356" i="8"/>
  <c r="Q357" i="8"/>
  <c r="Q358" i="8"/>
  <c r="Q359" i="8"/>
  <c r="Q360" i="8"/>
  <c r="Q361" i="8"/>
  <c r="Q362" i="8"/>
  <c r="Q363" i="8"/>
  <c r="Q364" i="8"/>
  <c r="Q365" i="8"/>
  <c r="Q366" i="8"/>
  <c r="Q367" i="8"/>
  <c r="Q368" i="8"/>
  <c r="M341" i="8"/>
  <c r="R341" i="8" s="1"/>
  <c r="M342" i="8"/>
  <c r="R342" i="8" s="1"/>
  <c r="M343" i="8"/>
  <c r="R343" i="8" s="1"/>
  <c r="M344" i="8"/>
  <c r="M345" i="8"/>
  <c r="R345" i="8" s="1"/>
  <c r="M346" i="8"/>
  <c r="R346" i="8" s="1"/>
  <c r="M347" i="8"/>
  <c r="R347" i="8" s="1"/>
  <c r="M348" i="8"/>
  <c r="R348" i="8" s="1"/>
  <c r="M349" i="8"/>
  <c r="R349" i="8" s="1"/>
  <c r="M350" i="8"/>
  <c r="R350" i="8" s="1"/>
  <c r="M351" i="8"/>
  <c r="R351" i="8" s="1"/>
  <c r="M352" i="8"/>
  <c r="R352" i="8" s="1"/>
  <c r="M353" i="8"/>
  <c r="R353" i="8" s="1"/>
  <c r="M354" i="8"/>
  <c r="R354" i="8" s="1"/>
  <c r="M355" i="8"/>
  <c r="R355" i="8" s="1"/>
  <c r="M356" i="8"/>
  <c r="R356" i="8" s="1"/>
  <c r="M357" i="8"/>
  <c r="R357" i="8" s="1"/>
  <c r="M358" i="8"/>
  <c r="R358" i="8" s="1"/>
  <c r="M359" i="8"/>
  <c r="R359" i="8" s="1"/>
  <c r="M360" i="8"/>
  <c r="R360" i="8" s="1"/>
  <c r="M361" i="8"/>
  <c r="R361" i="8" s="1"/>
  <c r="M362" i="8"/>
  <c r="R362" i="8" s="1"/>
  <c r="M363" i="8"/>
  <c r="R363" i="8" s="1"/>
  <c r="M364" i="8"/>
  <c r="R364" i="8" s="1"/>
  <c r="M365" i="8"/>
  <c r="R365" i="8" s="1"/>
  <c r="M366" i="8"/>
  <c r="R366" i="8" s="1"/>
  <c r="M367" i="8"/>
  <c r="R367" i="8" s="1"/>
  <c r="M368" i="8"/>
  <c r="R368" i="8" s="1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E341" i="8"/>
  <c r="J341" i="8" s="1"/>
  <c r="E342" i="8"/>
  <c r="J342" i="8" s="1"/>
  <c r="E343" i="8"/>
  <c r="J343" i="8" s="1"/>
  <c r="E344" i="8"/>
  <c r="J344" i="8" s="1"/>
  <c r="E345" i="8"/>
  <c r="E346" i="8"/>
  <c r="J346" i="8" s="1"/>
  <c r="E347" i="8"/>
  <c r="J347" i="8" s="1"/>
  <c r="E348" i="8"/>
  <c r="J348" i="8" s="1"/>
  <c r="E349" i="8"/>
  <c r="J349" i="8" s="1"/>
  <c r="E350" i="8"/>
  <c r="J350" i="8" s="1"/>
  <c r="E351" i="8"/>
  <c r="J351" i="8" s="1"/>
  <c r="E352" i="8"/>
  <c r="J352" i="8" s="1"/>
  <c r="E353" i="8"/>
  <c r="J353" i="8" s="1"/>
  <c r="E354" i="8"/>
  <c r="J354" i="8" s="1"/>
  <c r="E355" i="8"/>
  <c r="J355" i="8" s="1"/>
  <c r="E356" i="8"/>
  <c r="J356" i="8" s="1"/>
  <c r="E357" i="8"/>
  <c r="J357" i="8" s="1"/>
  <c r="E358" i="8"/>
  <c r="J358" i="8" s="1"/>
  <c r="E359" i="8"/>
  <c r="J359" i="8" s="1"/>
  <c r="E360" i="8"/>
  <c r="J360" i="8" s="1"/>
  <c r="E361" i="8"/>
  <c r="J361" i="8" s="1"/>
  <c r="E362" i="8"/>
  <c r="J362" i="8" s="1"/>
  <c r="E363" i="8"/>
  <c r="J363" i="8" s="1"/>
  <c r="E364" i="8"/>
  <c r="J364" i="8" s="1"/>
  <c r="E365" i="8"/>
  <c r="J365" i="8" s="1"/>
  <c r="E366" i="8"/>
  <c r="J366" i="8" s="1"/>
  <c r="E367" i="8"/>
  <c r="J367" i="8" s="1"/>
  <c r="E368" i="8"/>
  <c r="J368" i="8" s="1"/>
  <c r="R358" i="6" l="1"/>
  <c r="R350" i="6"/>
  <c r="J350" i="6"/>
  <c r="R321" i="4"/>
  <c r="R317" i="4"/>
  <c r="R322" i="4"/>
  <c r="R318" i="4"/>
  <c r="R351" i="3"/>
  <c r="R344" i="8"/>
  <c r="J345" i="8"/>
  <c r="Q332" i="9"/>
  <c r="M332" i="9"/>
  <c r="I332" i="9"/>
  <c r="E332" i="9"/>
  <c r="Q331" i="9"/>
  <c r="M331" i="9"/>
  <c r="I331" i="9"/>
  <c r="E331" i="9"/>
  <c r="Q330" i="9"/>
  <c r="M330" i="9"/>
  <c r="I330" i="9"/>
  <c r="E330" i="9"/>
  <c r="Q329" i="9"/>
  <c r="M329" i="9"/>
  <c r="I329" i="9"/>
  <c r="E329" i="9"/>
  <c r="Q328" i="9"/>
  <c r="M328" i="9"/>
  <c r="I328" i="9"/>
  <c r="E328" i="9"/>
  <c r="Q327" i="9"/>
  <c r="M327" i="9"/>
  <c r="I327" i="9"/>
  <c r="E327" i="9"/>
  <c r="Q326" i="9"/>
  <c r="M326" i="9"/>
  <c r="I326" i="9"/>
  <c r="E326" i="9"/>
  <c r="Q325" i="9"/>
  <c r="M325" i="9"/>
  <c r="I325" i="9"/>
  <c r="E325" i="9"/>
  <c r="Q324" i="9"/>
  <c r="M324" i="9"/>
  <c r="I324" i="9"/>
  <c r="E324" i="9"/>
  <c r="Q323" i="9"/>
  <c r="M323" i="9"/>
  <c r="I323" i="9"/>
  <c r="E323" i="9"/>
  <c r="Q322" i="9"/>
  <c r="M322" i="9"/>
  <c r="I322" i="9"/>
  <c r="E322" i="9"/>
  <c r="Q321" i="9"/>
  <c r="M321" i="9"/>
  <c r="I321" i="9"/>
  <c r="E321" i="9"/>
  <c r="Q320" i="9"/>
  <c r="M320" i="9"/>
  <c r="I320" i="9"/>
  <c r="E320" i="9"/>
  <c r="Q319" i="9"/>
  <c r="M319" i="9"/>
  <c r="I319" i="9"/>
  <c r="E319" i="9"/>
  <c r="Q318" i="9"/>
  <c r="M318" i="9"/>
  <c r="I318" i="9"/>
  <c r="E318" i="9"/>
  <c r="Q317" i="9"/>
  <c r="M317" i="9"/>
  <c r="I317" i="9"/>
  <c r="E317" i="9"/>
  <c r="Q316" i="9"/>
  <c r="M316" i="9"/>
  <c r="I316" i="9"/>
  <c r="E316" i="9"/>
  <c r="Q315" i="9"/>
  <c r="M315" i="9"/>
  <c r="I315" i="9"/>
  <c r="E315" i="9"/>
  <c r="Q314" i="9"/>
  <c r="M314" i="9"/>
  <c r="I314" i="9"/>
  <c r="E314" i="9"/>
  <c r="Q313" i="9"/>
  <c r="M313" i="9"/>
  <c r="I313" i="9"/>
  <c r="E313" i="9"/>
  <c r="Q312" i="9"/>
  <c r="M312" i="9"/>
  <c r="I312" i="9"/>
  <c r="E312" i="9"/>
  <c r="Q311" i="9"/>
  <c r="M311" i="9"/>
  <c r="I311" i="9"/>
  <c r="E311" i="9"/>
  <c r="Q310" i="9"/>
  <c r="M310" i="9"/>
  <c r="I310" i="9"/>
  <c r="E310" i="9"/>
  <c r="Q309" i="9"/>
  <c r="M309" i="9"/>
  <c r="I309" i="9"/>
  <c r="E309" i="9"/>
  <c r="Q308" i="9"/>
  <c r="M308" i="9"/>
  <c r="I308" i="9"/>
  <c r="E308" i="9"/>
  <c r="Q307" i="9"/>
  <c r="M307" i="9"/>
  <c r="I307" i="9"/>
  <c r="E307" i="9"/>
  <c r="Q306" i="9"/>
  <c r="M306" i="9"/>
  <c r="I306" i="9"/>
  <c r="E306" i="9"/>
  <c r="Q305" i="9"/>
  <c r="M305" i="9"/>
  <c r="I305" i="9"/>
  <c r="E305" i="9"/>
  <c r="Q304" i="9"/>
  <c r="M304" i="9"/>
  <c r="I304" i="9"/>
  <c r="E304" i="9"/>
  <c r="Q303" i="9"/>
  <c r="M303" i="9"/>
  <c r="I303" i="9"/>
  <c r="E303" i="9"/>
  <c r="Q302" i="9"/>
  <c r="M302" i="9"/>
  <c r="I302" i="9"/>
  <c r="E302" i="9"/>
  <c r="Q301" i="9"/>
  <c r="M301" i="9"/>
  <c r="I301" i="9"/>
  <c r="E301" i="9"/>
  <c r="Q300" i="9"/>
  <c r="M300" i="9"/>
  <c r="I300" i="9"/>
  <c r="E300" i="9"/>
  <c r="Q299" i="9"/>
  <c r="M299" i="9"/>
  <c r="I299" i="9"/>
  <c r="E299" i="9"/>
  <c r="Q298" i="9"/>
  <c r="M298" i="9"/>
  <c r="I298" i="9"/>
  <c r="E298" i="9"/>
  <c r="Q297" i="9"/>
  <c r="M297" i="9"/>
  <c r="I297" i="9"/>
  <c r="E297" i="9"/>
  <c r="Q296" i="9"/>
  <c r="M296" i="9"/>
  <c r="I296" i="9"/>
  <c r="E296" i="9"/>
  <c r="Q295" i="9"/>
  <c r="M295" i="9"/>
  <c r="I295" i="9"/>
  <c r="E295" i="9"/>
  <c r="Q294" i="9"/>
  <c r="M294" i="9"/>
  <c r="I294" i="9"/>
  <c r="E294" i="9"/>
  <c r="Q293" i="9"/>
  <c r="M293" i="9"/>
  <c r="I293" i="9"/>
  <c r="E293" i="9"/>
  <c r="Q292" i="9"/>
  <c r="M292" i="9"/>
  <c r="I292" i="9"/>
  <c r="E292" i="9"/>
  <c r="Q291" i="9"/>
  <c r="M291" i="9"/>
  <c r="I291" i="9"/>
  <c r="E291" i="9"/>
  <c r="Q290" i="9"/>
  <c r="M290" i="9"/>
  <c r="I290" i="9"/>
  <c r="E290" i="9"/>
  <c r="Q289" i="9"/>
  <c r="M289" i="9"/>
  <c r="I289" i="9"/>
  <c r="E289" i="9"/>
  <c r="Q288" i="9"/>
  <c r="M288" i="9"/>
  <c r="I288" i="9"/>
  <c r="E288" i="9"/>
  <c r="Q287" i="9"/>
  <c r="M287" i="9"/>
  <c r="I287" i="9"/>
  <c r="E287" i="9"/>
  <c r="Q286" i="9"/>
  <c r="M286" i="9"/>
  <c r="I286" i="9"/>
  <c r="E286" i="9"/>
  <c r="Q285" i="9"/>
  <c r="M285" i="9"/>
  <c r="I285" i="9"/>
  <c r="E285" i="9"/>
  <c r="Q284" i="9"/>
  <c r="M284" i="9"/>
  <c r="I284" i="9"/>
  <c r="E284" i="9"/>
  <c r="J284" i="9" s="1"/>
  <c r="Q283" i="9"/>
  <c r="M283" i="9"/>
  <c r="I283" i="9"/>
  <c r="E283" i="9"/>
  <c r="J283" i="9" s="1"/>
  <c r="Q282" i="9"/>
  <c r="M282" i="9"/>
  <c r="I282" i="9"/>
  <c r="E282" i="9"/>
  <c r="J282" i="9" s="1"/>
  <c r="Q281" i="9"/>
  <c r="M281" i="9"/>
  <c r="I281" i="9"/>
  <c r="E281" i="9"/>
  <c r="J281" i="9" s="1"/>
  <c r="Q280" i="9"/>
  <c r="M280" i="9"/>
  <c r="I280" i="9"/>
  <c r="E280" i="9"/>
  <c r="J280" i="9" s="1"/>
  <c r="Q279" i="9"/>
  <c r="M279" i="9"/>
  <c r="I279" i="9"/>
  <c r="E279" i="9"/>
  <c r="J279" i="9" s="1"/>
  <c r="Q278" i="9"/>
  <c r="M278" i="9"/>
  <c r="I278" i="9"/>
  <c r="E278" i="9"/>
  <c r="J278" i="9" s="1"/>
  <c r="Q277" i="9"/>
  <c r="M277" i="9"/>
  <c r="I277" i="9"/>
  <c r="E277" i="9"/>
  <c r="J277" i="9" s="1"/>
  <c r="Q276" i="9"/>
  <c r="M276" i="9"/>
  <c r="I276" i="9"/>
  <c r="E276" i="9"/>
  <c r="Q275" i="9"/>
  <c r="M275" i="9"/>
  <c r="I275" i="9"/>
  <c r="E275" i="9"/>
  <c r="J275" i="9" s="1"/>
  <c r="Q274" i="9"/>
  <c r="M274" i="9"/>
  <c r="I274" i="9"/>
  <c r="E274" i="9"/>
  <c r="Q273" i="9"/>
  <c r="M273" i="9"/>
  <c r="I273" i="9"/>
  <c r="E273" i="9"/>
  <c r="J273" i="9" s="1"/>
  <c r="Q272" i="9"/>
  <c r="M272" i="9"/>
  <c r="I272" i="9"/>
  <c r="E272" i="9"/>
  <c r="Q271" i="9"/>
  <c r="M271" i="9"/>
  <c r="I271" i="9"/>
  <c r="E271" i="9"/>
  <c r="J271" i="9" s="1"/>
  <c r="Q270" i="9"/>
  <c r="M270" i="9"/>
  <c r="I270" i="9"/>
  <c r="E270" i="9"/>
  <c r="Q269" i="9"/>
  <c r="M269" i="9"/>
  <c r="I269" i="9"/>
  <c r="E269" i="9"/>
  <c r="J269" i="9" s="1"/>
  <c r="Q268" i="9"/>
  <c r="M268" i="9"/>
  <c r="I268" i="9"/>
  <c r="E268" i="9"/>
  <c r="Q267" i="9"/>
  <c r="M267" i="9"/>
  <c r="I267" i="9"/>
  <c r="E267" i="9"/>
  <c r="J267" i="9" s="1"/>
  <c r="Q266" i="9"/>
  <c r="M266" i="9"/>
  <c r="I266" i="9"/>
  <c r="E266" i="9"/>
  <c r="Q265" i="9"/>
  <c r="M265" i="9"/>
  <c r="I265" i="9"/>
  <c r="E265" i="9"/>
  <c r="J265" i="9" s="1"/>
  <c r="Q264" i="9"/>
  <c r="M264" i="9"/>
  <c r="I264" i="9"/>
  <c r="E264" i="9"/>
  <c r="Q263" i="9"/>
  <c r="M263" i="9"/>
  <c r="I263" i="9"/>
  <c r="E263" i="9"/>
  <c r="J263" i="9" s="1"/>
  <c r="Q262" i="9"/>
  <c r="M262" i="9"/>
  <c r="I262" i="9"/>
  <c r="E262" i="9"/>
  <c r="Q261" i="9"/>
  <c r="M261" i="9"/>
  <c r="I261" i="9"/>
  <c r="E261" i="9"/>
  <c r="J261" i="9" s="1"/>
  <c r="Q260" i="9"/>
  <c r="M260" i="9"/>
  <c r="I260" i="9"/>
  <c r="E260" i="9"/>
  <c r="Q259" i="9"/>
  <c r="M259" i="9"/>
  <c r="I259" i="9"/>
  <c r="E259" i="9"/>
  <c r="J259" i="9" s="1"/>
  <c r="Q258" i="9"/>
  <c r="M258" i="9"/>
  <c r="I258" i="9"/>
  <c r="E258" i="9"/>
  <c r="Q257" i="9"/>
  <c r="M257" i="9"/>
  <c r="I257" i="9"/>
  <c r="E257" i="9"/>
  <c r="J257" i="9" s="1"/>
  <c r="Q256" i="9"/>
  <c r="M256" i="9"/>
  <c r="I256" i="9"/>
  <c r="E256" i="9"/>
  <c r="Q255" i="9"/>
  <c r="M255" i="9"/>
  <c r="I255" i="9"/>
  <c r="E255" i="9"/>
  <c r="Q254" i="9"/>
  <c r="M254" i="9"/>
  <c r="I254" i="9"/>
  <c r="E254" i="9"/>
  <c r="Q253" i="9"/>
  <c r="M253" i="9"/>
  <c r="I253" i="9"/>
  <c r="E253" i="9"/>
  <c r="Q252" i="9"/>
  <c r="M252" i="9"/>
  <c r="I252" i="9"/>
  <c r="E252" i="9"/>
  <c r="Q251" i="9"/>
  <c r="M251" i="9"/>
  <c r="I251" i="9"/>
  <c r="E251" i="9"/>
  <c r="Q250" i="9"/>
  <c r="M250" i="9"/>
  <c r="I250" i="9"/>
  <c r="E250" i="9"/>
  <c r="Q249" i="9"/>
  <c r="M249" i="9"/>
  <c r="I249" i="9"/>
  <c r="E249" i="9"/>
  <c r="Q248" i="9"/>
  <c r="M248" i="9"/>
  <c r="I248" i="9"/>
  <c r="E248" i="9"/>
  <c r="Q247" i="9"/>
  <c r="M247" i="9"/>
  <c r="I247" i="9"/>
  <c r="E247" i="9"/>
  <c r="J247" i="9" s="1"/>
  <c r="Q246" i="9"/>
  <c r="M246" i="9"/>
  <c r="R246" i="9" s="1"/>
  <c r="I246" i="9"/>
  <c r="E246" i="9"/>
  <c r="Q245" i="9"/>
  <c r="M245" i="9"/>
  <c r="I245" i="9"/>
  <c r="E245" i="9"/>
  <c r="Q244" i="9"/>
  <c r="M244" i="9"/>
  <c r="I244" i="9"/>
  <c r="E244" i="9"/>
  <c r="Q243" i="9"/>
  <c r="M243" i="9"/>
  <c r="I243" i="9"/>
  <c r="E243" i="9"/>
  <c r="J243" i="9" s="1"/>
  <c r="Q242" i="9"/>
  <c r="M242" i="9"/>
  <c r="R242" i="9" s="1"/>
  <c r="I242" i="9"/>
  <c r="E242" i="9"/>
  <c r="Q241" i="9"/>
  <c r="M241" i="9"/>
  <c r="I241" i="9"/>
  <c r="E241" i="9"/>
  <c r="J241" i="9" s="1"/>
  <c r="Q240" i="9"/>
  <c r="M240" i="9"/>
  <c r="I240" i="9"/>
  <c r="E240" i="9"/>
  <c r="Q239" i="9"/>
  <c r="M239" i="9"/>
  <c r="I239" i="9"/>
  <c r="E239" i="9"/>
  <c r="Q238" i="9"/>
  <c r="M238" i="9"/>
  <c r="R238" i="9" s="1"/>
  <c r="I238" i="9"/>
  <c r="E238" i="9"/>
  <c r="Q237" i="9"/>
  <c r="M237" i="9"/>
  <c r="I237" i="9"/>
  <c r="E237" i="9"/>
  <c r="Q236" i="9"/>
  <c r="M236" i="9"/>
  <c r="I236" i="9"/>
  <c r="E236" i="9"/>
  <c r="Q235" i="9"/>
  <c r="M235" i="9"/>
  <c r="I235" i="9"/>
  <c r="E235" i="9"/>
  <c r="Q234" i="9"/>
  <c r="M234" i="9"/>
  <c r="I234" i="9"/>
  <c r="E234" i="9"/>
  <c r="Q233" i="9"/>
  <c r="M233" i="9"/>
  <c r="I233" i="9"/>
  <c r="E233" i="9"/>
  <c r="Q232" i="9"/>
  <c r="M232" i="9"/>
  <c r="I232" i="9"/>
  <c r="E232" i="9"/>
  <c r="Q231" i="9"/>
  <c r="M231" i="9"/>
  <c r="I231" i="9"/>
  <c r="E231" i="9"/>
  <c r="J231" i="9" s="1"/>
  <c r="Q230" i="9"/>
  <c r="M230" i="9"/>
  <c r="I230" i="9"/>
  <c r="E230" i="9"/>
  <c r="Q229" i="9"/>
  <c r="M229" i="9"/>
  <c r="I229" i="9"/>
  <c r="E229" i="9"/>
  <c r="Q228" i="9"/>
  <c r="M228" i="9"/>
  <c r="I228" i="9"/>
  <c r="E228" i="9"/>
  <c r="Q227" i="9"/>
  <c r="M227" i="9"/>
  <c r="I227" i="9"/>
  <c r="E227" i="9"/>
  <c r="J227" i="9" s="1"/>
  <c r="Q226" i="9"/>
  <c r="M226" i="9"/>
  <c r="R226" i="9" s="1"/>
  <c r="I226" i="9"/>
  <c r="E226" i="9"/>
  <c r="Q225" i="9"/>
  <c r="M225" i="9"/>
  <c r="I225" i="9"/>
  <c r="E225" i="9"/>
  <c r="J225" i="9" s="1"/>
  <c r="Q224" i="9"/>
  <c r="M224" i="9"/>
  <c r="I224" i="9"/>
  <c r="E224" i="9"/>
  <c r="Q223" i="9"/>
  <c r="M223" i="9"/>
  <c r="I223" i="9"/>
  <c r="E223" i="9"/>
  <c r="Q222" i="9"/>
  <c r="M222" i="9"/>
  <c r="I222" i="9"/>
  <c r="E222" i="9"/>
  <c r="Q221" i="9"/>
  <c r="M221" i="9"/>
  <c r="I221" i="9"/>
  <c r="E221" i="9"/>
  <c r="Q220" i="9"/>
  <c r="M220" i="9"/>
  <c r="I220" i="9"/>
  <c r="E220" i="9"/>
  <c r="Q219" i="9"/>
  <c r="M219" i="9"/>
  <c r="I219" i="9"/>
  <c r="E219" i="9"/>
  <c r="Q218" i="9"/>
  <c r="M218" i="9"/>
  <c r="I218" i="9"/>
  <c r="E218" i="9"/>
  <c r="Q217" i="9"/>
  <c r="M217" i="9"/>
  <c r="I217" i="9"/>
  <c r="E217" i="9"/>
  <c r="Q216" i="9"/>
  <c r="M216" i="9"/>
  <c r="I216" i="9"/>
  <c r="E216" i="9"/>
  <c r="Q215" i="9"/>
  <c r="M215" i="9"/>
  <c r="I215" i="9"/>
  <c r="E215" i="9"/>
  <c r="J215" i="9" s="1"/>
  <c r="Q214" i="9"/>
  <c r="M214" i="9"/>
  <c r="I214" i="9"/>
  <c r="E214" i="9"/>
  <c r="Q213" i="9"/>
  <c r="M213" i="9"/>
  <c r="I213" i="9"/>
  <c r="E213" i="9"/>
  <c r="Q212" i="9"/>
  <c r="M212" i="9"/>
  <c r="I212" i="9"/>
  <c r="E212" i="9"/>
  <c r="Q211" i="9"/>
  <c r="M211" i="9"/>
  <c r="I211" i="9"/>
  <c r="E211" i="9"/>
  <c r="Q210" i="9"/>
  <c r="M210" i="9"/>
  <c r="R210" i="9" s="1"/>
  <c r="I210" i="9"/>
  <c r="E210" i="9"/>
  <c r="Q209" i="9"/>
  <c r="M209" i="9"/>
  <c r="I209" i="9"/>
  <c r="E209" i="9"/>
  <c r="J209" i="9" s="1"/>
  <c r="Q208" i="9"/>
  <c r="M208" i="9"/>
  <c r="I208" i="9"/>
  <c r="E208" i="9"/>
  <c r="Q207" i="9"/>
  <c r="M207" i="9"/>
  <c r="I207" i="9"/>
  <c r="E207" i="9"/>
  <c r="Q206" i="9"/>
  <c r="M206" i="9"/>
  <c r="I206" i="9"/>
  <c r="E206" i="9"/>
  <c r="Q205" i="9"/>
  <c r="M205" i="9"/>
  <c r="I205" i="9"/>
  <c r="E205" i="9"/>
  <c r="Q204" i="9"/>
  <c r="M204" i="9"/>
  <c r="I204" i="9"/>
  <c r="E204" i="9"/>
  <c r="Q203" i="9"/>
  <c r="M203" i="9"/>
  <c r="I203" i="9"/>
  <c r="E203" i="9"/>
  <c r="Q202" i="9"/>
  <c r="M202" i="9"/>
  <c r="R202" i="9" s="1"/>
  <c r="I202" i="9"/>
  <c r="E202" i="9"/>
  <c r="Q201" i="9"/>
  <c r="M201" i="9"/>
  <c r="I201" i="9"/>
  <c r="E201" i="9"/>
  <c r="Q200" i="9"/>
  <c r="M200" i="9"/>
  <c r="I200" i="9"/>
  <c r="E200" i="9"/>
  <c r="Q199" i="9"/>
  <c r="M199" i="9"/>
  <c r="I199" i="9"/>
  <c r="E199" i="9"/>
  <c r="J199" i="9" s="1"/>
  <c r="Q198" i="9"/>
  <c r="M198" i="9"/>
  <c r="I198" i="9"/>
  <c r="E198" i="9"/>
  <c r="Q197" i="9"/>
  <c r="M197" i="9"/>
  <c r="I197" i="9"/>
  <c r="E197" i="9"/>
  <c r="Q196" i="9"/>
  <c r="M196" i="9"/>
  <c r="I196" i="9"/>
  <c r="E196" i="9"/>
  <c r="Q195" i="9"/>
  <c r="M195" i="9"/>
  <c r="I195" i="9"/>
  <c r="E195" i="9"/>
  <c r="J195" i="9" s="1"/>
  <c r="Q194" i="9"/>
  <c r="M194" i="9"/>
  <c r="I194" i="9"/>
  <c r="E194" i="9"/>
  <c r="Q193" i="9"/>
  <c r="M193" i="9"/>
  <c r="I193" i="9"/>
  <c r="E193" i="9"/>
  <c r="Q192" i="9"/>
  <c r="M192" i="9"/>
  <c r="I192" i="9"/>
  <c r="E192" i="9"/>
  <c r="Q191" i="9"/>
  <c r="M191" i="9"/>
  <c r="I191" i="9"/>
  <c r="E191" i="9"/>
  <c r="Q190" i="9"/>
  <c r="M190" i="9"/>
  <c r="I190" i="9"/>
  <c r="E190" i="9"/>
  <c r="Q189" i="9"/>
  <c r="M189" i="9"/>
  <c r="I189" i="9"/>
  <c r="E189" i="9"/>
  <c r="Q188" i="9"/>
  <c r="M188" i="9"/>
  <c r="I188" i="9"/>
  <c r="E188" i="9"/>
  <c r="Q187" i="9"/>
  <c r="M187" i="9"/>
  <c r="I187" i="9"/>
  <c r="E187" i="9"/>
  <c r="Q186" i="9"/>
  <c r="M186" i="9"/>
  <c r="I186" i="9"/>
  <c r="E186" i="9"/>
  <c r="Q185" i="9"/>
  <c r="M185" i="9"/>
  <c r="I185" i="9"/>
  <c r="E185" i="9"/>
  <c r="Q184" i="9"/>
  <c r="M184" i="9"/>
  <c r="I184" i="9"/>
  <c r="E184" i="9"/>
  <c r="Q183" i="9"/>
  <c r="M183" i="9"/>
  <c r="I183" i="9"/>
  <c r="E183" i="9"/>
  <c r="Q182" i="9"/>
  <c r="R182" i="9" s="1"/>
  <c r="M182" i="9"/>
  <c r="I182" i="9"/>
  <c r="E182" i="9"/>
  <c r="Q181" i="9"/>
  <c r="M181" i="9"/>
  <c r="I181" i="9"/>
  <c r="E181" i="9"/>
  <c r="Q180" i="9"/>
  <c r="M180" i="9"/>
  <c r="I180" i="9"/>
  <c r="E180" i="9"/>
  <c r="Q179" i="9"/>
  <c r="M179" i="9"/>
  <c r="I179" i="9"/>
  <c r="E179" i="9"/>
  <c r="J179" i="9" s="1"/>
  <c r="Q178" i="9"/>
  <c r="M178" i="9"/>
  <c r="I178" i="9"/>
  <c r="E178" i="9"/>
  <c r="Q177" i="9"/>
  <c r="M177" i="9"/>
  <c r="I177" i="9"/>
  <c r="E177" i="9"/>
  <c r="Q176" i="9"/>
  <c r="M176" i="9"/>
  <c r="I176" i="9"/>
  <c r="E176" i="9"/>
  <c r="Q175" i="9"/>
  <c r="M175" i="9"/>
  <c r="I175" i="9"/>
  <c r="E175" i="9"/>
  <c r="Q174" i="9"/>
  <c r="M174" i="9"/>
  <c r="I174" i="9"/>
  <c r="E174" i="9"/>
  <c r="Q173" i="9"/>
  <c r="M173" i="9"/>
  <c r="I173" i="9"/>
  <c r="E173" i="9"/>
  <c r="Q172" i="9"/>
  <c r="M172" i="9"/>
  <c r="I172" i="9"/>
  <c r="E172" i="9"/>
  <c r="Q171" i="9"/>
  <c r="M171" i="9"/>
  <c r="I171" i="9"/>
  <c r="E171" i="9"/>
  <c r="Q170" i="9"/>
  <c r="M170" i="9"/>
  <c r="I170" i="9"/>
  <c r="E170" i="9"/>
  <c r="Q169" i="9"/>
  <c r="M169" i="9"/>
  <c r="I169" i="9"/>
  <c r="E169" i="9"/>
  <c r="Q168" i="9"/>
  <c r="M168" i="9"/>
  <c r="I168" i="9"/>
  <c r="E168" i="9"/>
  <c r="Q167" i="9"/>
  <c r="M167" i="9"/>
  <c r="I167" i="9"/>
  <c r="E167" i="9"/>
  <c r="Q166" i="9"/>
  <c r="M166" i="9"/>
  <c r="I166" i="9"/>
  <c r="E166" i="9"/>
  <c r="Q165" i="9"/>
  <c r="M165" i="9"/>
  <c r="I165" i="9"/>
  <c r="E165" i="9"/>
  <c r="Q164" i="9"/>
  <c r="M164" i="9"/>
  <c r="I164" i="9"/>
  <c r="E164" i="9"/>
  <c r="Q163" i="9"/>
  <c r="M163" i="9"/>
  <c r="I163" i="9"/>
  <c r="E163" i="9"/>
  <c r="Q162" i="9"/>
  <c r="M162" i="9"/>
  <c r="I162" i="9"/>
  <c r="E162" i="9"/>
  <c r="Q161" i="9"/>
  <c r="M161" i="9"/>
  <c r="I161" i="9"/>
  <c r="E161" i="9"/>
  <c r="Q160" i="9"/>
  <c r="M160" i="9"/>
  <c r="I160" i="9"/>
  <c r="E160" i="9"/>
  <c r="Q159" i="9"/>
  <c r="M159" i="9"/>
  <c r="I159" i="9"/>
  <c r="E159" i="9"/>
  <c r="Q158" i="9"/>
  <c r="M158" i="9"/>
  <c r="I158" i="9"/>
  <c r="E158" i="9"/>
  <c r="Q157" i="9"/>
  <c r="M157" i="9"/>
  <c r="I157" i="9"/>
  <c r="E157" i="9"/>
  <c r="Q156" i="9"/>
  <c r="M156" i="9"/>
  <c r="I156" i="9"/>
  <c r="E156" i="9"/>
  <c r="Q155" i="9"/>
  <c r="M155" i="9"/>
  <c r="I155" i="9"/>
  <c r="E155" i="9"/>
  <c r="Q154" i="9"/>
  <c r="M154" i="9"/>
  <c r="I154" i="9"/>
  <c r="E154" i="9"/>
  <c r="Q153" i="9"/>
  <c r="M153" i="9"/>
  <c r="I153" i="9"/>
  <c r="E153" i="9"/>
  <c r="Q152" i="9"/>
  <c r="M152" i="9"/>
  <c r="I152" i="9"/>
  <c r="E152" i="9"/>
  <c r="Q151" i="9"/>
  <c r="M151" i="9"/>
  <c r="I151" i="9"/>
  <c r="E151" i="9"/>
  <c r="Q150" i="9"/>
  <c r="M150" i="9"/>
  <c r="I150" i="9"/>
  <c r="E150" i="9"/>
  <c r="Q149" i="9"/>
  <c r="M149" i="9"/>
  <c r="I149" i="9"/>
  <c r="E149" i="9"/>
  <c r="Q148" i="9"/>
  <c r="M148" i="9"/>
  <c r="I148" i="9"/>
  <c r="E148" i="9"/>
  <c r="Q147" i="9"/>
  <c r="M147" i="9"/>
  <c r="I147" i="9"/>
  <c r="E147" i="9"/>
  <c r="Q146" i="9"/>
  <c r="M146" i="9"/>
  <c r="I146" i="9"/>
  <c r="E146" i="9"/>
  <c r="Q145" i="9"/>
  <c r="M145" i="9"/>
  <c r="I145" i="9"/>
  <c r="E145" i="9"/>
  <c r="Q144" i="9"/>
  <c r="M144" i="9"/>
  <c r="I144" i="9"/>
  <c r="E144" i="9"/>
  <c r="Q143" i="9"/>
  <c r="M143" i="9"/>
  <c r="I143" i="9"/>
  <c r="E143" i="9"/>
  <c r="Q142" i="9"/>
  <c r="M142" i="9"/>
  <c r="I142" i="9"/>
  <c r="E142" i="9"/>
  <c r="Q141" i="9"/>
  <c r="M141" i="9"/>
  <c r="I141" i="9"/>
  <c r="E141" i="9"/>
  <c r="Q140" i="9"/>
  <c r="M140" i="9"/>
  <c r="I140" i="9"/>
  <c r="E140" i="9"/>
  <c r="Q139" i="9"/>
  <c r="M139" i="9"/>
  <c r="I139" i="9"/>
  <c r="E139" i="9"/>
  <c r="Q138" i="9"/>
  <c r="M138" i="9"/>
  <c r="I138" i="9"/>
  <c r="E138" i="9"/>
  <c r="Q137" i="9"/>
  <c r="M137" i="9"/>
  <c r="I137" i="9"/>
  <c r="E137" i="9"/>
  <c r="Q136" i="9"/>
  <c r="M136" i="9"/>
  <c r="I136" i="9"/>
  <c r="E136" i="9"/>
  <c r="Q135" i="9"/>
  <c r="M135" i="9"/>
  <c r="I135" i="9"/>
  <c r="E135" i="9"/>
  <c r="Q134" i="9"/>
  <c r="M134" i="9"/>
  <c r="I134" i="9"/>
  <c r="E134" i="9"/>
  <c r="Q133" i="9"/>
  <c r="M133" i="9"/>
  <c r="I133" i="9"/>
  <c r="E133" i="9"/>
  <c r="Q132" i="9"/>
  <c r="M132" i="9"/>
  <c r="I132" i="9"/>
  <c r="E132" i="9"/>
  <c r="Q131" i="9"/>
  <c r="M131" i="9"/>
  <c r="I131" i="9"/>
  <c r="E131" i="9"/>
  <c r="Q130" i="9"/>
  <c r="M130" i="9"/>
  <c r="I130" i="9"/>
  <c r="E130" i="9"/>
  <c r="Q129" i="9"/>
  <c r="M129" i="9"/>
  <c r="I129" i="9"/>
  <c r="E129" i="9"/>
  <c r="Q128" i="9"/>
  <c r="M128" i="9"/>
  <c r="I128" i="9"/>
  <c r="E128" i="9"/>
  <c r="Q127" i="9"/>
  <c r="M127" i="9"/>
  <c r="I127" i="9"/>
  <c r="E127" i="9"/>
  <c r="Q126" i="9"/>
  <c r="M126" i="9"/>
  <c r="I126" i="9"/>
  <c r="E126" i="9"/>
  <c r="Q125" i="9"/>
  <c r="M125" i="9"/>
  <c r="I125" i="9"/>
  <c r="E125" i="9"/>
  <c r="Q124" i="9"/>
  <c r="M124" i="9"/>
  <c r="I124" i="9"/>
  <c r="E124" i="9"/>
  <c r="Q123" i="9"/>
  <c r="M123" i="9"/>
  <c r="I123" i="9"/>
  <c r="E123" i="9"/>
  <c r="Q122" i="9"/>
  <c r="M122" i="9"/>
  <c r="I122" i="9"/>
  <c r="E122" i="9"/>
  <c r="Q121" i="9"/>
  <c r="M121" i="9"/>
  <c r="I121" i="9"/>
  <c r="E121" i="9"/>
  <c r="Q120" i="9"/>
  <c r="M120" i="9"/>
  <c r="I120" i="9"/>
  <c r="E120" i="9"/>
  <c r="Q119" i="9"/>
  <c r="M119" i="9"/>
  <c r="I119" i="9"/>
  <c r="E119" i="9"/>
  <c r="Q118" i="9"/>
  <c r="M118" i="9"/>
  <c r="I118" i="9"/>
  <c r="E118" i="9"/>
  <c r="Q117" i="9"/>
  <c r="M117" i="9"/>
  <c r="I117" i="9"/>
  <c r="E117" i="9"/>
  <c r="Q116" i="9"/>
  <c r="M116" i="9"/>
  <c r="I116" i="9"/>
  <c r="E116" i="9"/>
  <c r="Q115" i="9"/>
  <c r="M115" i="9"/>
  <c r="I115" i="9"/>
  <c r="E115" i="9"/>
  <c r="Q114" i="9"/>
  <c r="M114" i="9"/>
  <c r="I114" i="9"/>
  <c r="E114" i="9"/>
  <c r="Q113" i="9"/>
  <c r="M113" i="9"/>
  <c r="I113" i="9"/>
  <c r="E113" i="9"/>
  <c r="Q112" i="9"/>
  <c r="M112" i="9"/>
  <c r="I112" i="9"/>
  <c r="E112" i="9"/>
  <c r="Q111" i="9"/>
  <c r="M111" i="9"/>
  <c r="I111" i="9"/>
  <c r="E111" i="9"/>
  <c r="Q110" i="9"/>
  <c r="M110" i="9"/>
  <c r="I110" i="9"/>
  <c r="E110" i="9"/>
  <c r="Q109" i="9"/>
  <c r="M109" i="9"/>
  <c r="I109" i="9"/>
  <c r="E109" i="9"/>
  <c r="Q108" i="9"/>
  <c r="M108" i="9"/>
  <c r="I108" i="9"/>
  <c r="E108" i="9"/>
  <c r="Q107" i="9"/>
  <c r="M107" i="9"/>
  <c r="I107" i="9"/>
  <c r="E107" i="9"/>
  <c r="Q106" i="9"/>
  <c r="M106" i="9"/>
  <c r="I106" i="9"/>
  <c r="E106" i="9"/>
  <c r="Q105" i="9"/>
  <c r="M105" i="9"/>
  <c r="I105" i="9"/>
  <c r="E105" i="9"/>
  <c r="Q104" i="9"/>
  <c r="M104" i="9"/>
  <c r="I104" i="9"/>
  <c r="E104" i="9"/>
  <c r="Q103" i="9"/>
  <c r="M103" i="9"/>
  <c r="I103" i="9"/>
  <c r="E103" i="9"/>
  <c r="Q102" i="9"/>
  <c r="M102" i="9"/>
  <c r="I102" i="9"/>
  <c r="E102" i="9"/>
  <c r="Q101" i="9"/>
  <c r="M101" i="9"/>
  <c r="I101" i="9"/>
  <c r="E101" i="9"/>
  <c r="Q100" i="9"/>
  <c r="M100" i="9"/>
  <c r="I100" i="9"/>
  <c r="E100" i="9"/>
  <c r="Q99" i="9"/>
  <c r="M99" i="9"/>
  <c r="I99" i="9"/>
  <c r="E99" i="9"/>
  <c r="Q98" i="9"/>
  <c r="M98" i="9"/>
  <c r="I98" i="9"/>
  <c r="E98" i="9"/>
  <c r="Q97" i="9"/>
  <c r="M97" i="9"/>
  <c r="I97" i="9"/>
  <c r="E97" i="9"/>
  <c r="Q96" i="9"/>
  <c r="M96" i="9"/>
  <c r="I96" i="9"/>
  <c r="E96" i="9"/>
  <c r="Q95" i="9"/>
  <c r="M95" i="9"/>
  <c r="I95" i="9"/>
  <c r="E95" i="9"/>
  <c r="Q94" i="9"/>
  <c r="M94" i="9"/>
  <c r="I94" i="9"/>
  <c r="E94" i="9"/>
  <c r="J94" i="9" s="1"/>
  <c r="Q93" i="9"/>
  <c r="M93" i="9"/>
  <c r="I93" i="9"/>
  <c r="E93" i="9"/>
  <c r="J93" i="9" s="1"/>
  <c r="Q92" i="9"/>
  <c r="M92" i="9"/>
  <c r="I92" i="9"/>
  <c r="E92" i="9"/>
  <c r="J92" i="9" s="1"/>
  <c r="Q91" i="9"/>
  <c r="M91" i="9"/>
  <c r="I91" i="9"/>
  <c r="E91" i="9"/>
  <c r="J91" i="9" s="1"/>
  <c r="Q90" i="9"/>
  <c r="M90" i="9"/>
  <c r="I90" i="9"/>
  <c r="E90" i="9"/>
  <c r="J90" i="9" s="1"/>
  <c r="Q89" i="9"/>
  <c r="M89" i="9"/>
  <c r="I89" i="9"/>
  <c r="E89" i="9"/>
  <c r="J89" i="9" s="1"/>
  <c r="Q88" i="9"/>
  <c r="M88" i="9"/>
  <c r="I88" i="9"/>
  <c r="E88" i="9"/>
  <c r="J88" i="9" s="1"/>
  <c r="Q87" i="9"/>
  <c r="M87" i="9"/>
  <c r="I87" i="9"/>
  <c r="E87" i="9"/>
  <c r="J87" i="9" s="1"/>
  <c r="Q86" i="9"/>
  <c r="M86" i="9"/>
  <c r="I86" i="9"/>
  <c r="E86" i="9"/>
  <c r="J86" i="9" s="1"/>
  <c r="Q85" i="9"/>
  <c r="M85" i="9"/>
  <c r="I85" i="9"/>
  <c r="E85" i="9"/>
  <c r="J85" i="9" s="1"/>
  <c r="Q84" i="9"/>
  <c r="M84" i="9"/>
  <c r="I84" i="9"/>
  <c r="E84" i="9"/>
  <c r="J84" i="9" s="1"/>
  <c r="Q83" i="9"/>
  <c r="M83" i="9"/>
  <c r="I83" i="9"/>
  <c r="E83" i="9"/>
  <c r="J83" i="9" s="1"/>
  <c r="Q82" i="9"/>
  <c r="M82" i="9"/>
  <c r="I82" i="9"/>
  <c r="E82" i="9"/>
  <c r="J82" i="9" s="1"/>
  <c r="Q81" i="9"/>
  <c r="M81" i="9"/>
  <c r="I81" i="9"/>
  <c r="E81" i="9"/>
  <c r="J81" i="9" s="1"/>
  <c r="Q80" i="9"/>
  <c r="M80" i="9"/>
  <c r="I80" i="9"/>
  <c r="E80" i="9"/>
  <c r="J80" i="9" s="1"/>
  <c r="Q79" i="9"/>
  <c r="M79" i="9"/>
  <c r="I79" i="9"/>
  <c r="E79" i="9"/>
  <c r="J79" i="9" s="1"/>
  <c r="Q78" i="9"/>
  <c r="M78" i="9"/>
  <c r="I78" i="9"/>
  <c r="E78" i="9"/>
  <c r="J78" i="9" s="1"/>
  <c r="Q77" i="9"/>
  <c r="M77" i="9"/>
  <c r="I77" i="9"/>
  <c r="E77" i="9"/>
  <c r="J77" i="9" s="1"/>
  <c r="Q76" i="9"/>
  <c r="M76" i="9"/>
  <c r="I76" i="9"/>
  <c r="E76" i="9"/>
  <c r="J76" i="9" s="1"/>
  <c r="Q75" i="9"/>
  <c r="M75" i="9"/>
  <c r="I75" i="9"/>
  <c r="E75" i="9"/>
  <c r="J75" i="9" s="1"/>
  <c r="Q74" i="9"/>
  <c r="M74" i="9"/>
  <c r="I74" i="9"/>
  <c r="E74" i="9"/>
  <c r="J74" i="9" s="1"/>
  <c r="Q73" i="9"/>
  <c r="M73" i="9"/>
  <c r="I73" i="9"/>
  <c r="E73" i="9"/>
  <c r="J73" i="9" s="1"/>
  <c r="Q72" i="9"/>
  <c r="M72" i="9"/>
  <c r="I72" i="9"/>
  <c r="E72" i="9"/>
  <c r="J72" i="9" s="1"/>
  <c r="Q71" i="9"/>
  <c r="M71" i="9"/>
  <c r="I71" i="9"/>
  <c r="E71" i="9"/>
  <c r="J71" i="9" s="1"/>
  <c r="Q70" i="9"/>
  <c r="M70" i="9"/>
  <c r="I70" i="9"/>
  <c r="E70" i="9"/>
  <c r="Q69" i="9"/>
  <c r="M69" i="9"/>
  <c r="I69" i="9"/>
  <c r="E69" i="9"/>
  <c r="Q68" i="9"/>
  <c r="M68" i="9"/>
  <c r="I68" i="9"/>
  <c r="E68" i="9"/>
  <c r="Q67" i="9"/>
  <c r="M67" i="9"/>
  <c r="I67" i="9"/>
  <c r="E67" i="9"/>
  <c r="Q66" i="9"/>
  <c r="M66" i="9"/>
  <c r="I66" i="9"/>
  <c r="E66" i="9"/>
  <c r="J66" i="9" s="1"/>
  <c r="Q65" i="9"/>
  <c r="M65" i="9"/>
  <c r="I65" i="9"/>
  <c r="E65" i="9"/>
  <c r="J65" i="9" s="1"/>
  <c r="Q64" i="9"/>
  <c r="M64" i="9"/>
  <c r="I64" i="9"/>
  <c r="E64" i="9"/>
  <c r="Q63" i="9"/>
  <c r="M63" i="9"/>
  <c r="I63" i="9"/>
  <c r="E63" i="9"/>
  <c r="J63" i="9" s="1"/>
  <c r="Q62" i="9"/>
  <c r="M62" i="9"/>
  <c r="I62" i="9"/>
  <c r="E62" i="9"/>
  <c r="Q61" i="9"/>
  <c r="R61" i="9" s="1"/>
  <c r="M61" i="9"/>
  <c r="I61" i="9"/>
  <c r="E61" i="9"/>
  <c r="Q60" i="9"/>
  <c r="M60" i="9"/>
  <c r="I60" i="9"/>
  <c r="E60" i="9"/>
  <c r="Q59" i="9"/>
  <c r="M59" i="9"/>
  <c r="I59" i="9"/>
  <c r="E59" i="9"/>
  <c r="Q58" i="9"/>
  <c r="M58" i="9"/>
  <c r="I58" i="9"/>
  <c r="E58" i="9"/>
  <c r="J58" i="9" s="1"/>
  <c r="Q57" i="9"/>
  <c r="M57" i="9"/>
  <c r="I57" i="9"/>
  <c r="E57" i="9"/>
  <c r="J57" i="9" s="1"/>
  <c r="Q56" i="9"/>
  <c r="M56" i="9"/>
  <c r="I56" i="9"/>
  <c r="E56" i="9"/>
  <c r="Q55" i="9"/>
  <c r="M55" i="9"/>
  <c r="I55" i="9"/>
  <c r="E55" i="9"/>
  <c r="Q54" i="9"/>
  <c r="M54" i="9"/>
  <c r="I54" i="9"/>
  <c r="E54" i="9"/>
  <c r="Q53" i="9"/>
  <c r="M53" i="9"/>
  <c r="I53" i="9"/>
  <c r="E53" i="9"/>
  <c r="Q52" i="9"/>
  <c r="M52" i="9"/>
  <c r="I52" i="9"/>
  <c r="E52" i="9"/>
  <c r="Q51" i="9"/>
  <c r="M51" i="9"/>
  <c r="I51" i="9"/>
  <c r="E51" i="9"/>
  <c r="Q50" i="9"/>
  <c r="M50" i="9"/>
  <c r="I50" i="9"/>
  <c r="E50" i="9"/>
  <c r="Q49" i="9"/>
  <c r="M49" i="9"/>
  <c r="I49" i="9"/>
  <c r="E49" i="9"/>
  <c r="Q48" i="9"/>
  <c r="M48" i="9"/>
  <c r="I48" i="9"/>
  <c r="E48" i="9"/>
  <c r="Q47" i="9"/>
  <c r="M47" i="9"/>
  <c r="I47" i="9"/>
  <c r="E47" i="9"/>
  <c r="Q46" i="9"/>
  <c r="M46" i="9"/>
  <c r="I46" i="9"/>
  <c r="E46" i="9"/>
  <c r="Q45" i="9"/>
  <c r="M45" i="9"/>
  <c r="I45" i="9"/>
  <c r="E45" i="9"/>
  <c r="Q44" i="9"/>
  <c r="M44" i="9"/>
  <c r="I44" i="9"/>
  <c r="E44" i="9"/>
  <c r="Q43" i="9"/>
  <c r="M43" i="9"/>
  <c r="I43" i="9"/>
  <c r="E43" i="9"/>
  <c r="Q42" i="9"/>
  <c r="M42" i="9"/>
  <c r="I42" i="9"/>
  <c r="E42" i="9"/>
  <c r="Q41" i="9"/>
  <c r="M41" i="9"/>
  <c r="I41" i="9"/>
  <c r="E41" i="9"/>
  <c r="Q40" i="9"/>
  <c r="M40" i="9"/>
  <c r="I40" i="9"/>
  <c r="E40" i="9"/>
  <c r="Q39" i="9"/>
  <c r="M39" i="9"/>
  <c r="I39" i="9"/>
  <c r="E39" i="9"/>
  <c r="Q38" i="9"/>
  <c r="M38" i="9"/>
  <c r="I38" i="9"/>
  <c r="E38" i="9"/>
  <c r="Q37" i="9"/>
  <c r="M37" i="9"/>
  <c r="I37" i="9"/>
  <c r="E37" i="9"/>
  <c r="Q36" i="9"/>
  <c r="M36" i="9"/>
  <c r="I36" i="9"/>
  <c r="E36" i="9"/>
  <c r="Q35" i="9"/>
  <c r="M35" i="9"/>
  <c r="I35" i="9"/>
  <c r="E35" i="9"/>
  <c r="Q34" i="9"/>
  <c r="M34" i="9"/>
  <c r="I34" i="9"/>
  <c r="E34" i="9"/>
  <c r="Q33" i="9"/>
  <c r="M33" i="9"/>
  <c r="I33" i="9"/>
  <c r="E33" i="9"/>
  <c r="Q32" i="9"/>
  <c r="M32" i="9"/>
  <c r="I32" i="9"/>
  <c r="E32" i="9"/>
  <c r="Q31" i="9"/>
  <c r="M31" i="9"/>
  <c r="I31" i="9"/>
  <c r="E31" i="9"/>
  <c r="Q30" i="9"/>
  <c r="M30" i="9"/>
  <c r="I30" i="9"/>
  <c r="E30" i="9"/>
  <c r="Q29" i="9"/>
  <c r="M29" i="9"/>
  <c r="I29" i="9"/>
  <c r="E29" i="9"/>
  <c r="Q28" i="9"/>
  <c r="M28" i="9"/>
  <c r="I28" i="9"/>
  <c r="E28" i="9"/>
  <c r="Q27" i="9"/>
  <c r="M27" i="9"/>
  <c r="I27" i="9"/>
  <c r="E27" i="9"/>
  <c r="Q26" i="9"/>
  <c r="M26" i="9"/>
  <c r="I26" i="9"/>
  <c r="E26" i="9"/>
  <c r="Q25" i="9"/>
  <c r="M25" i="9"/>
  <c r="I25" i="9"/>
  <c r="E25" i="9"/>
  <c r="Q24" i="9"/>
  <c r="M24" i="9"/>
  <c r="I24" i="9"/>
  <c r="E24" i="9"/>
  <c r="Q23" i="9"/>
  <c r="M23" i="9"/>
  <c r="I23" i="9"/>
  <c r="E23" i="9"/>
  <c r="Q22" i="9"/>
  <c r="M22" i="9"/>
  <c r="I22" i="9"/>
  <c r="E22" i="9"/>
  <c r="Q21" i="9"/>
  <c r="M21" i="9"/>
  <c r="I21" i="9"/>
  <c r="E21" i="9"/>
  <c r="Q20" i="9"/>
  <c r="M20" i="9"/>
  <c r="I20" i="9"/>
  <c r="E20" i="9"/>
  <c r="Q19" i="9"/>
  <c r="M19" i="9"/>
  <c r="I19" i="9"/>
  <c r="E19" i="9"/>
  <c r="Q18" i="9"/>
  <c r="M18" i="9"/>
  <c r="I18" i="9"/>
  <c r="E18" i="9"/>
  <c r="Q17" i="9"/>
  <c r="M17" i="9"/>
  <c r="I17" i="9"/>
  <c r="E17" i="9"/>
  <c r="Q16" i="9"/>
  <c r="M16" i="9"/>
  <c r="I16" i="9"/>
  <c r="E16" i="9"/>
  <c r="Q15" i="9"/>
  <c r="M15" i="9"/>
  <c r="I15" i="9"/>
  <c r="E15" i="9"/>
  <c r="Q14" i="9"/>
  <c r="M14" i="9"/>
  <c r="I14" i="9"/>
  <c r="E14" i="9"/>
  <c r="Q13" i="9"/>
  <c r="M13" i="9"/>
  <c r="I13" i="9"/>
  <c r="E13" i="9"/>
  <c r="Q12" i="9"/>
  <c r="M12" i="9"/>
  <c r="I12" i="9"/>
  <c r="E12" i="9"/>
  <c r="Q11" i="9"/>
  <c r="M11" i="9"/>
  <c r="I11" i="9"/>
  <c r="E11" i="9"/>
  <c r="Q10" i="9"/>
  <c r="M10" i="9"/>
  <c r="I10" i="9"/>
  <c r="E10" i="9"/>
  <c r="Q9" i="9"/>
  <c r="M9" i="9"/>
  <c r="I9" i="9"/>
  <c r="E9" i="9"/>
  <c r="Q8" i="9"/>
  <c r="M8" i="9"/>
  <c r="I8" i="9"/>
  <c r="E8" i="9"/>
  <c r="P7" i="9"/>
  <c r="O7" i="9"/>
  <c r="L7" i="9"/>
  <c r="K7" i="9"/>
  <c r="H7" i="9"/>
  <c r="I7" i="9" s="1"/>
  <c r="G7" i="9"/>
  <c r="D7" i="9"/>
  <c r="C7" i="9"/>
  <c r="Q340" i="8"/>
  <c r="M340" i="8"/>
  <c r="I340" i="8"/>
  <c r="E340" i="8"/>
  <c r="Q339" i="8"/>
  <c r="M339" i="8"/>
  <c r="I339" i="8"/>
  <c r="E339" i="8"/>
  <c r="Q338" i="8"/>
  <c r="M338" i="8"/>
  <c r="I338" i="8"/>
  <c r="E338" i="8"/>
  <c r="Q337" i="8"/>
  <c r="M337" i="8"/>
  <c r="I337" i="8"/>
  <c r="E337" i="8"/>
  <c r="Q336" i="8"/>
  <c r="M336" i="8"/>
  <c r="I336" i="8"/>
  <c r="E336" i="8"/>
  <c r="Q335" i="8"/>
  <c r="M335" i="8"/>
  <c r="I335" i="8"/>
  <c r="E335" i="8"/>
  <c r="Q334" i="8"/>
  <c r="M334" i="8"/>
  <c r="I334" i="8"/>
  <c r="E334" i="8"/>
  <c r="Q333" i="8"/>
  <c r="M333" i="8"/>
  <c r="I333" i="8"/>
  <c r="E333" i="8"/>
  <c r="Q332" i="8"/>
  <c r="M332" i="8"/>
  <c r="I332" i="8"/>
  <c r="E332" i="8"/>
  <c r="Q331" i="8"/>
  <c r="M331" i="8"/>
  <c r="I331" i="8"/>
  <c r="E331" i="8"/>
  <c r="Q330" i="8"/>
  <c r="M330" i="8"/>
  <c r="I330" i="8"/>
  <c r="E330" i="8"/>
  <c r="Q329" i="8"/>
  <c r="M329" i="8"/>
  <c r="I329" i="8"/>
  <c r="E329" i="8"/>
  <c r="Q328" i="8"/>
  <c r="M328" i="8"/>
  <c r="I328" i="8"/>
  <c r="E328" i="8"/>
  <c r="Q327" i="8"/>
  <c r="M327" i="8"/>
  <c r="I327" i="8"/>
  <c r="E327" i="8"/>
  <c r="J327" i="8" s="1"/>
  <c r="Q326" i="8"/>
  <c r="M326" i="8"/>
  <c r="I326" i="8"/>
  <c r="E326" i="8"/>
  <c r="Q325" i="8"/>
  <c r="M325" i="8"/>
  <c r="I325" i="8"/>
  <c r="E325" i="8"/>
  <c r="J325" i="8" s="1"/>
  <c r="Q324" i="8"/>
  <c r="M324" i="8"/>
  <c r="I324" i="8"/>
  <c r="E324" i="8"/>
  <c r="J324" i="8" s="1"/>
  <c r="Q323" i="8"/>
  <c r="M323" i="8"/>
  <c r="I323" i="8"/>
  <c r="E323" i="8"/>
  <c r="J323" i="8" s="1"/>
  <c r="Q322" i="8"/>
  <c r="M322" i="8"/>
  <c r="I322" i="8"/>
  <c r="E322" i="8"/>
  <c r="Q321" i="8"/>
  <c r="M321" i="8"/>
  <c r="I321" i="8"/>
  <c r="E321" i="8"/>
  <c r="J321" i="8" s="1"/>
  <c r="Q320" i="8"/>
  <c r="M320" i="8"/>
  <c r="I320" i="8"/>
  <c r="E320" i="8"/>
  <c r="J320" i="8" s="1"/>
  <c r="Q319" i="8"/>
  <c r="M319" i="8"/>
  <c r="I319" i="8"/>
  <c r="E319" i="8"/>
  <c r="J319" i="8" s="1"/>
  <c r="Q318" i="8"/>
  <c r="M318" i="8"/>
  <c r="I318" i="8"/>
  <c r="E318" i="8"/>
  <c r="Q317" i="8"/>
  <c r="M317" i="8"/>
  <c r="I317" i="8"/>
  <c r="E317" i="8"/>
  <c r="J317" i="8" s="1"/>
  <c r="Q316" i="8"/>
  <c r="M316" i="8"/>
  <c r="I316" i="8"/>
  <c r="E316" i="8"/>
  <c r="J316" i="8" s="1"/>
  <c r="Q315" i="8"/>
  <c r="M315" i="8"/>
  <c r="I315" i="8"/>
  <c r="E315" i="8"/>
  <c r="J315" i="8" s="1"/>
  <c r="Q314" i="8"/>
  <c r="M314" i="8"/>
  <c r="I314" i="8"/>
  <c r="E314" i="8"/>
  <c r="Q313" i="8"/>
  <c r="M313" i="8"/>
  <c r="I313" i="8"/>
  <c r="E313" i="8"/>
  <c r="J313" i="8" s="1"/>
  <c r="Q312" i="8"/>
  <c r="M312" i="8"/>
  <c r="I312" i="8"/>
  <c r="E312" i="8"/>
  <c r="J312" i="8" s="1"/>
  <c r="Q311" i="8"/>
  <c r="M311" i="8"/>
  <c r="I311" i="8"/>
  <c r="E311" i="8"/>
  <c r="J311" i="8" s="1"/>
  <c r="Q310" i="8"/>
  <c r="M310" i="8"/>
  <c r="I310" i="8"/>
  <c r="E310" i="8"/>
  <c r="Q309" i="8"/>
  <c r="M309" i="8"/>
  <c r="I309" i="8"/>
  <c r="E309" i="8"/>
  <c r="J309" i="8" s="1"/>
  <c r="Q308" i="8"/>
  <c r="M308" i="8"/>
  <c r="I308" i="8"/>
  <c r="E308" i="8"/>
  <c r="J308" i="8" s="1"/>
  <c r="Q307" i="8"/>
  <c r="M307" i="8"/>
  <c r="I307" i="8"/>
  <c r="E307" i="8"/>
  <c r="J307" i="8" s="1"/>
  <c r="Q306" i="8"/>
  <c r="M306" i="8"/>
  <c r="I306" i="8"/>
  <c r="E306" i="8"/>
  <c r="Q305" i="8"/>
  <c r="M305" i="8"/>
  <c r="I305" i="8"/>
  <c r="E305" i="8"/>
  <c r="J305" i="8" s="1"/>
  <c r="Q304" i="8"/>
  <c r="M304" i="8"/>
  <c r="I304" i="8"/>
  <c r="E304" i="8"/>
  <c r="J304" i="8" s="1"/>
  <c r="Q303" i="8"/>
  <c r="M303" i="8"/>
  <c r="I303" i="8"/>
  <c r="E303" i="8"/>
  <c r="Q302" i="8"/>
  <c r="M302" i="8"/>
  <c r="I302" i="8"/>
  <c r="E302" i="8"/>
  <c r="Q301" i="8"/>
  <c r="M301" i="8"/>
  <c r="I301" i="8"/>
  <c r="E301" i="8"/>
  <c r="Q300" i="8"/>
  <c r="M300" i="8"/>
  <c r="I300" i="8"/>
  <c r="E300" i="8"/>
  <c r="J300" i="8" s="1"/>
  <c r="Q299" i="8"/>
  <c r="M299" i="8"/>
  <c r="I299" i="8"/>
  <c r="E299" i="8"/>
  <c r="Q298" i="8"/>
  <c r="M298" i="8"/>
  <c r="I298" i="8"/>
  <c r="E298" i="8"/>
  <c r="Q297" i="8"/>
  <c r="M297" i="8"/>
  <c r="I297" i="8"/>
  <c r="E297" i="8"/>
  <c r="Q296" i="8"/>
  <c r="M296" i="8"/>
  <c r="I296" i="8"/>
  <c r="E296" i="8"/>
  <c r="Q295" i="8"/>
  <c r="M295" i="8"/>
  <c r="I295" i="8"/>
  <c r="E295" i="8"/>
  <c r="Q294" i="8"/>
  <c r="M294" i="8"/>
  <c r="I294" i="8"/>
  <c r="E294" i="8"/>
  <c r="Q293" i="8"/>
  <c r="M293" i="8"/>
  <c r="I293" i="8"/>
  <c r="E293" i="8"/>
  <c r="Q292" i="8"/>
  <c r="M292" i="8"/>
  <c r="I292" i="8"/>
  <c r="E292" i="8"/>
  <c r="Q291" i="8"/>
  <c r="M291" i="8"/>
  <c r="I291" i="8"/>
  <c r="E291" i="8"/>
  <c r="Q290" i="8"/>
  <c r="M290" i="8"/>
  <c r="I290" i="8"/>
  <c r="E290" i="8"/>
  <c r="Q289" i="8"/>
  <c r="M289" i="8"/>
  <c r="I289" i="8"/>
  <c r="E289" i="8"/>
  <c r="Q288" i="8"/>
  <c r="M288" i="8"/>
  <c r="I288" i="8"/>
  <c r="E288" i="8"/>
  <c r="Q287" i="8"/>
  <c r="M287" i="8"/>
  <c r="I287" i="8"/>
  <c r="E287" i="8"/>
  <c r="Q286" i="8"/>
  <c r="M286" i="8"/>
  <c r="I286" i="8"/>
  <c r="E286" i="8"/>
  <c r="Q285" i="8"/>
  <c r="M285" i="8"/>
  <c r="I285" i="8"/>
  <c r="E285" i="8"/>
  <c r="Q284" i="8"/>
  <c r="M284" i="8"/>
  <c r="I284" i="8"/>
  <c r="E284" i="8"/>
  <c r="J284" i="8" s="1"/>
  <c r="Q283" i="8"/>
  <c r="M283" i="8"/>
  <c r="I283" i="8"/>
  <c r="E283" i="8"/>
  <c r="Q282" i="8"/>
  <c r="M282" i="8"/>
  <c r="I282" i="8"/>
  <c r="E282" i="8"/>
  <c r="J282" i="8" s="1"/>
  <c r="Q281" i="8"/>
  <c r="M281" i="8"/>
  <c r="I281" i="8"/>
  <c r="E281" i="8"/>
  <c r="Q280" i="8"/>
  <c r="M280" i="8"/>
  <c r="I280" i="8"/>
  <c r="E280" i="8"/>
  <c r="J280" i="8" s="1"/>
  <c r="Q279" i="8"/>
  <c r="M279" i="8"/>
  <c r="I279" i="8"/>
  <c r="E279" i="8"/>
  <c r="Q278" i="8"/>
  <c r="M278" i="8"/>
  <c r="I278" i="8"/>
  <c r="E278" i="8"/>
  <c r="J278" i="8" s="1"/>
  <c r="Q277" i="8"/>
  <c r="M277" i="8"/>
  <c r="I277" i="8"/>
  <c r="E277" i="8"/>
  <c r="Q276" i="8"/>
  <c r="M276" i="8"/>
  <c r="I276" i="8"/>
  <c r="E276" i="8"/>
  <c r="J276" i="8" s="1"/>
  <c r="Q275" i="8"/>
  <c r="M275" i="8"/>
  <c r="I275" i="8"/>
  <c r="E275" i="8"/>
  <c r="Q274" i="8"/>
  <c r="M274" i="8"/>
  <c r="I274" i="8"/>
  <c r="E274" i="8"/>
  <c r="J274" i="8" s="1"/>
  <c r="Q273" i="8"/>
  <c r="M273" i="8"/>
  <c r="I273" i="8"/>
  <c r="E273" i="8"/>
  <c r="Q272" i="8"/>
  <c r="M272" i="8"/>
  <c r="I272" i="8"/>
  <c r="E272" i="8"/>
  <c r="J272" i="8" s="1"/>
  <c r="Q271" i="8"/>
  <c r="M271" i="8"/>
  <c r="I271" i="8"/>
  <c r="E271" i="8"/>
  <c r="Q270" i="8"/>
  <c r="M270" i="8"/>
  <c r="I270" i="8"/>
  <c r="E270" i="8"/>
  <c r="J270" i="8" s="1"/>
  <c r="Q269" i="8"/>
  <c r="M269" i="8"/>
  <c r="I269" i="8"/>
  <c r="E269" i="8"/>
  <c r="Q268" i="8"/>
  <c r="M268" i="8"/>
  <c r="I268" i="8"/>
  <c r="E268" i="8"/>
  <c r="Q267" i="8"/>
  <c r="M267" i="8"/>
  <c r="I267" i="8"/>
  <c r="E267" i="8"/>
  <c r="Q266" i="8"/>
  <c r="M266" i="8"/>
  <c r="I266" i="8"/>
  <c r="E266" i="8"/>
  <c r="Q265" i="8"/>
  <c r="M265" i="8"/>
  <c r="I265" i="8"/>
  <c r="E265" i="8"/>
  <c r="J265" i="8" s="1"/>
  <c r="Q264" i="8"/>
  <c r="M264" i="8"/>
  <c r="I264" i="8"/>
  <c r="E264" i="8"/>
  <c r="Q263" i="8"/>
  <c r="M263" i="8"/>
  <c r="I263" i="8"/>
  <c r="E263" i="8"/>
  <c r="Q262" i="8"/>
  <c r="M262" i="8"/>
  <c r="I262" i="8"/>
  <c r="E262" i="8"/>
  <c r="Q261" i="8"/>
  <c r="M261" i="8"/>
  <c r="I261" i="8"/>
  <c r="E261" i="8"/>
  <c r="Q260" i="8"/>
  <c r="M260" i="8"/>
  <c r="I260" i="8"/>
  <c r="E260" i="8"/>
  <c r="Q259" i="8"/>
  <c r="M259" i="8"/>
  <c r="I259" i="8"/>
  <c r="E259" i="8"/>
  <c r="Q258" i="8"/>
  <c r="M258" i="8"/>
  <c r="I258" i="8"/>
  <c r="E258" i="8"/>
  <c r="Q257" i="8"/>
  <c r="M257" i="8"/>
  <c r="I257" i="8"/>
  <c r="E257" i="8"/>
  <c r="Q256" i="8"/>
  <c r="M256" i="8"/>
  <c r="I256" i="8"/>
  <c r="E256" i="8"/>
  <c r="Q255" i="8"/>
  <c r="M255" i="8"/>
  <c r="I255" i="8"/>
  <c r="E255" i="8"/>
  <c r="Q254" i="8"/>
  <c r="M254" i="8"/>
  <c r="I254" i="8"/>
  <c r="E254" i="8"/>
  <c r="Q253" i="8"/>
  <c r="R253" i="8" s="1"/>
  <c r="M253" i="8"/>
  <c r="I253" i="8"/>
  <c r="E253" i="8"/>
  <c r="Q252" i="8"/>
  <c r="M252" i="8"/>
  <c r="I252" i="8"/>
  <c r="E252" i="8"/>
  <c r="Q251" i="8"/>
  <c r="M251" i="8"/>
  <c r="I251" i="8"/>
  <c r="E251" i="8"/>
  <c r="Q250" i="8"/>
  <c r="M250" i="8"/>
  <c r="I250" i="8"/>
  <c r="E250" i="8"/>
  <c r="Q249" i="8"/>
  <c r="M249" i="8"/>
  <c r="I249" i="8"/>
  <c r="E249" i="8"/>
  <c r="Q248" i="8"/>
  <c r="M248" i="8"/>
  <c r="I248" i="8"/>
  <c r="E248" i="8"/>
  <c r="Q247" i="8"/>
  <c r="R247" i="8" s="1"/>
  <c r="M247" i="8"/>
  <c r="I247" i="8"/>
  <c r="E247" i="8"/>
  <c r="Q246" i="8"/>
  <c r="M246" i="8"/>
  <c r="I246" i="8"/>
  <c r="E246" i="8"/>
  <c r="Q245" i="8"/>
  <c r="M245" i="8"/>
  <c r="I245" i="8"/>
  <c r="E245" i="8"/>
  <c r="Q244" i="8"/>
  <c r="M244" i="8"/>
  <c r="I244" i="8"/>
  <c r="E244" i="8"/>
  <c r="Q243" i="8"/>
  <c r="M243" i="8"/>
  <c r="I243" i="8"/>
  <c r="E243" i="8"/>
  <c r="Q242" i="8"/>
  <c r="M242" i="8"/>
  <c r="I242" i="8"/>
  <c r="E242" i="8"/>
  <c r="Q241" i="8"/>
  <c r="M241" i="8"/>
  <c r="I241" i="8"/>
  <c r="E241" i="8"/>
  <c r="Q240" i="8"/>
  <c r="M240" i="8"/>
  <c r="I240" i="8"/>
  <c r="E240" i="8"/>
  <c r="Q239" i="8"/>
  <c r="M239" i="8"/>
  <c r="I239" i="8"/>
  <c r="E239" i="8"/>
  <c r="Q238" i="8"/>
  <c r="M238" i="8"/>
  <c r="I238" i="8"/>
  <c r="E238" i="8"/>
  <c r="Q237" i="8"/>
  <c r="M237" i="8"/>
  <c r="I237" i="8"/>
  <c r="E237" i="8"/>
  <c r="Q236" i="8"/>
  <c r="M236" i="8"/>
  <c r="I236" i="8"/>
  <c r="E236" i="8"/>
  <c r="Q235" i="8"/>
  <c r="M235" i="8"/>
  <c r="I235" i="8"/>
  <c r="E235" i="8"/>
  <c r="Q234" i="8"/>
  <c r="M234" i="8"/>
  <c r="I234" i="8"/>
  <c r="E234" i="8"/>
  <c r="Q233" i="8"/>
  <c r="M233" i="8"/>
  <c r="I233" i="8"/>
  <c r="E233" i="8"/>
  <c r="Q232" i="8"/>
  <c r="M232" i="8"/>
  <c r="I232" i="8"/>
  <c r="E232" i="8"/>
  <c r="Q231" i="8"/>
  <c r="M231" i="8"/>
  <c r="I231" i="8"/>
  <c r="E231" i="8"/>
  <c r="Q230" i="8"/>
  <c r="M230" i="8"/>
  <c r="I230" i="8"/>
  <c r="E230" i="8"/>
  <c r="Q229" i="8"/>
  <c r="M229" i="8"/>
  <c r="I229" i="8"/>
  <c r="E229" i="8"/>
  <c r="Q228" i="8"/>
  <c r="M228" i="8"/>
  <c r="I228" i="8"/>
  <c r="E228" i="8"/>
  <c r="Q227" i="8"/>
  <c r="M227" i="8"/>
  <c r="I227" i="8"/>
  <c r="E227" i="8"/>
  <c r="Q226" i="8"/>
  <c r="M226" i="8"/>
  <c r="I226" i="8"/>
  <c r="E226" i="8"/>
  <c r="Q225" i="8"/>
  <c r="M225" i="8"/>
  <c r="I225" i="8"/>
  <c r="E225" i="8"/>
  <c r="Q224" i="8"/>
  <c r="M224" i="8"/>
  <c r="I224" i="8"/>
  <c r="E224" i="8"/>
  <c r="R223" i="8"/>
  <c r="Q223" i="8"/>
  <c r="M223" i="8"/>
  <c r="I223" i="8"/>
  <c r="E223" i="8"/>
  <c r="Q222" i="8"/>
  <c r="M222" i="8"/>
  <c r="I222" i="8"/>
  <c r="E222" i="8"/>
  <c r="Q221" i="8"/>
  <c r="M221" i="8"/>
  <c r="I221" i="8"/>
  <c r="E221" i="8"/>
  <c r="Q220" i="8"/>
  <c r="M220" i="8"/>
  <c r="I220" i="8"/>
  <c r="E220" i="8"/>
  <c r="Q219" i="8"/>
  <c r="R219" i="8" s="1"/>
  <c r="M219" i="8"/>
  <c r="I219" i="8"/>
  <c r="E219" i="8"/>
  <c r="Q218" i="8"/>
  <c r="M218" i="8"/>
  <c r="I218" i="8"/>
  <c r="E218" i="8"/>
  <c r="Q217" i="8"/>
  <c r="R217" i="8" s="1"/>
  <c r="M217" i="8"/>
  <c r="I217" i="8"/>
  <c r="E217" i="8"/>
  <c r="Q216" i="8"/>
  <c r="M216" i="8"/>
  <c r="I216" i="8"/>
  <c r="E216" i="8"/>
  <c r="Q215" i="8"/>
  <c r="M215" i="8"/>
  <c r="I215" i="8"/>
  <c r="E215" i="8"/>
  <c r="Q214" i="8"/>
  <c r="M214" i="8"/>
  <c r="I214" i="8"/>
  <c r="E214" i="8"/>
  <c r="Q213" i="8"/>
  <c r="M213" i="8"/>
  <c r="I213" i="8"/>
  <c r="E213" i="8"/>
  <c r="Q212" i="8"/>
  <c r="M212" i="8"/>
  <c r="I212" i="8"/>
  <c r="E212" i="8"/>
  <c r="Q211" i="8"/>
  <c r="R211" i="8" s="1"/>
  <c r="M211" i="8"/>
  <c r="I211" i="8"/>
  <c r="E211" i="8"/>
  <c r="Q210" i="8"/>
  <c r="M210" i="8"/>
  <c r="I210" i="8"/>
  <c r="E210" i="8"/>
  <c r="Q209" i="8"/>
  <c r="M209" i="8"/>
  <c r="I209" i="8"/>
  <c r="E209" i="8"/>
  <c r="J209" i="8" s="1"/>
  <c r="Q208" i="8"/>
  <c r="M208" i="8"/>
  <c r="I208" i="8"/>
  <c r="E208" i="8"/>
  <c r="Q207" i="8"/>
  <c r="M207" i="8"/>
  <c r="I207" i="8"/>
  <c r="E207" i="8"/>
  <c r="J207" i="8" s="1"/>
  <c r="Q206" i="8"/>
  <c r="M206" i="8"/>
  <c r="I206" i="8"/>
  <c r="E206" i="8"/>
  <c r="Q205" i="8"/>
  <c r="M205" i="8"/>
  <c r="I205" i="8"/>
  <c r="E205" i="8"/>
  <c r="J205" i="8" s="1"/>
  <c r="Q204" i="8"/>
  <c r="M204" i="8"/>
  <c r="I204" i="8"/>
  <c r="E204" i="8"/>
  <c r="Q203" i="8"/>
  <c r="M203" i="8"/>
  <c r="I203" i="8"/>
  <c r="E203" i="8"/>
  <c r="Q202" i="8"/>
  <c r="M202" i="8"/>
  <c r="I202" i="8"/>
  <c r="E202" i="8"/>
  <c r="Q201" i="8"/>
  <c r="M201" i="8"/>
  <c r="I201" i="8"/>
  <c r="E201" i="8"/>
  <c r="J201" i="8" s="1"/>
  <c r="Q200" i="8"/>
  <c r="M200" i="8"/>
  <c r="I200" i="8"/>
  <c r="E200" i="8"/>
  <c r="J200" i="8" s="1"/>
  <c r="Q199" i="8"/>
  <c r="M199" i="8"/>
  <c r="I199" i="8"/>
  <c r="E199" i="8"/>
  <c r="Q198" i="8"/>
  <c r="M198" i="8"/>
  <c r="I198" i="8"/>
  <c r="E198" i="8"/>
  <c r="J198" i="8" s="1"/>
  <c r="Q197" i="8"/>
  <c r="M197" i="8"/>
  <c r="I197" i="8"/>
  <c r="E197" i="8"/>
  <c r="Q196" i="8"/>
  <c r="M196" i="8"/>
  <c r="I196" i="8"/>
  <c r="E196" i="8"/>
  <c r="J196" i="8" s="1"/>
  <c r="Q195" i="8"/>
  <c r="M195" i="8"/>
  <c r="I195" i="8"/>
  <c r="E195" i="8"/>
  <c r="Q194" i="8"/>
  <c r="M194" i="8"/>
  <c r="I194" i="8"/>
  <c r="E194" i="8"/>
  <c r="J194" i="8" s="1"/>
  <c r="Q193" i="8"/>
  <c r="M193" i="8"/>
  <c r="I193" i="8"/>
  <c r="E193" i="8"/>
  <c r="Q192" i="8"/>
  <c r="M192" i="8"/>
  <c r="I192" i="8"/>
  <c r="E192" i="8"/>
  <c r="J192" i="8" s="1"/>
  <c r="Q191" i="8"/>
  <c r="M191" i="8"/>
  <c r="I191" i="8"/>
  <c r="E191" i="8"/>
  <c r="Q190" i="8"/>
  <c r="M190" i="8"/>
  <c r="I190" i="8"/>
  <c r="E190" i="8"/>
  <c r="J190" i="8" s="1"/>
  <c r="Q189" i="8"/>
  <c r="M189" i="8"/>
  <c r="I189" i="8"/>
  <c r="E189" i="8"/>
  <c r="Q188" i="8"/>
  <c r="M188" i="8"/>
  <c r="I188" i="8"/>
  <c r="E188" i="8"/>
  <c r="J188" i="8" s="1"/>
  <c r="Q187" i="8"/>
  <c r="M187" i="8"/>
  <c r="I187" i="8"/>
  <c r="E187" i="8"/>
  <c r="Q186" i="8"/>
  <c r="M186" i="8"/>
  <c r="I186" i="8"/>
  <c r="E186" i="8"/>
  <c r="J186" i="8" s="1"/>
  <c r="Q185" i="8"/>
  <c r="M185" i="8"/>
  <c r="I185" i="8"/>
  <c r="E185" i="8"/>
  <c r="Q184" i="8"/>
  <c r="M184" i="8"/>
  <c r="I184" i="8"/>
  <c r="E184" i="8"/>
  <c r="J184" i="8" s="1"/>
  <c r="Q183" i="8"/>
  <c r="M183" i="8"/>
  <c r="I183" i="8"/>
  <c r="E183" i="8"/>
  <c r="Q182" i="8"/>
  <c r="M182" i="8"/>
  <c r="I182" i="8"/>
  <c r="E182" i="8"/>
  <c r="J182" i="8" s="1"/>
  <c r="Q181" i="8"/>
  <c r="M181" i="8"/>
  <c r="I181" i="8"/>
  <c r="E181" i="8"/>
  <c r="Q180" i="8"/>
  <c r="M180" i="8"/>
  <c r="I180" i="8"/>
  <c r="E180" i="8"/>
  <c r="J180" i="8" s="1"/>
  <c r="Q179" i="8"/>
  <c r="M179" i="8"/>
  <c r="I179" i="8"/>
  <c r="E179" i="8"/>
  <c r="Q178" i="8"/>
  <c r="M178" i="8"/>
  <c r="I178" i="8"/>
  <c r="E178" i="8"/>
  <c r="J178" i="8" s="1"/>
  <c r="Q177" i="8"/>
  <c r="M177" i="8"/>
  <c r="I177" i="8"/>
  <c r="E177" i="8"/>
  <c r="Q176" i="8"/>
  <c r="M176" i="8"/>
  <c r="I176" i="8"/>
  <c r="E176" i="8"/>
  <c r="J176" i="8" s="1"/>
  <c r="Q175" i="8"/>
  <c r="M175" i="8"/>
  <c r="I175" i="8"/>
  <c r="E175" i="8"/>
  <c r="Q174" i="8"/>
  <c r="M174" i="8"/>
  <c r="I174" i="8"/>
  <c r="E174" i="8"/>
  <c r="J174" i="8" s="1"/>
  <c r="Q173" i="8"/>
  <c r="M173" i="8"/>
  <c r="I173" i="8"/>
  <c r="E173" i="8"/>
  <c r="Q172" i="8"/>
  <c r="M172" i="8"/>
  <c r="I172" i="8"/>
  <c r="E172" i="8"/>
  <c r="J172" i="8" s="1"/>
  <c r="Q171" i="8"/>
  <c r="M171" i="8"/>
  <c r="I171" i="8"/>
  <c r="E171" i="8"/>
  <c r="Q170" i="8"/>
  <c r="M170" i="8"/>
  <c r="I170" i="8"/>
  <c r="E170" i="8"/>
  <c r="J170" i="8" s="1"/>
  <c r="Q169" i="8"/>
  <c r="M169" i="8"/>
  <c r="I169" i="8"/>
  <c r="E169" i="8"/>
  <c r="Q168" i="8"/>
  <c r="M168" i="8"/>
  <c r="I168" i="8"/>
  <c r="E168" i="8"/>
  <c r="J168" i="8" s="1"/>
  <c r="Q167" i="8"/>
  <c r="M167" i="8"/>
  <c r="I167" i="8"/>
  <c r="E167" i="8"/>
  <c r="Q166" i="8"/>
  <c r="M166" i="8"/>
  <c r="I166" i="8"/>
  <c r="E166" i="8"/>
  <c r="J166" i="8" s="1"/>
  <c r="Q165" i="8"/>
  <c r="M165" i="8"/>
  <c r="I165" i="8"/>
  <c r="E165" i="8"/>
  <c r="Q164" i="8"/>
  <c r="M164" i="8"/>
  <c r="I164" i="8"/>
  <c r="E164" i="8"/>
  <c r="J164" i="8" s="1"/>
  <c r="Q163" i="8"/>
  <c r="M163" i="8"/>
  <c r="I163" i="8"/>
  <c r="E163" i="8"/>
  <c r="Q162" i="8"/>
  <c r="M162" i="8"/>
  <c r="I162" i="8"/>
  <c r="E162" i="8"/>
  <c r="J162" i="8" s="1"/>
  <c r="Q161" i="8"/>
  <c r="M161" i="8"/>
  <c r="I161" i="8"/>
  <c r="E161" i="8"/>
  <c r="Q160" i="8"/>
  <c r="M160" i="8"/>
  <c r="I160" i="8"/>
  <c r="E160" i="8"/>
  <c r="J160" i="8" s="1"/>
  <c r="Q159" i="8"/>
  <c r="M159" i="8"/>
  <c r="I159" i="8"/>
  <c r="E159" i="8"/>
  <c r="Q158" i="8"/>
  <c r="M158" i="8"/>
  <c r="I158" i="8"/>
  <c r="E158" i="8"/>
  <c r="J158" i="8" s="1"/>
  <c r="Q157" i="8"/>
  <c r="M157" i="8"/>
  <c r="I157" i="8"/>
  <c r="E157" i="8"/>
  <c r="Q156" i="8"/>
  <c r="M156" i="8"/>
  <c r="I156" i="8"/>
  <c r="E156" i="8"/>
  <c r="J156" i="8" s="1"/>
  <c r="Q155" i="8"/>
  <c r="M155" i="8"/>
  <c r="I155" i="8"/>
  <c r="E155" i="8"/>
  <c r="Q154" i="8"/>
  <c r="M154" i="8"/>
  <c r="I154" i="8"/>
  <c r="E154" i="8"/>
  <c r="J154" i="8" s="1"/>
  <c r="Q153" i="8"/>
  <c r="M153" i="8"/>
  <c r="I153" i="8"/>
  <c r="E153" i="8"/>
  <c r="Q152" i="8"/>
  <c r="M152" i="8"/>
  <c r="I152" i="8"/>
  <c r="E152" i="8"/>
  <c r="J152" i="8" s="1"/>
  <c r="Q151" i="8"/>
  <c r="M151" i="8"/>
  <c r="I151" i="8"/>
  <c r="E151" i="8"/>
  <c r="Q150" i="8"/>
  <c r="M150" i="8"/>
  <c r="I150" i="8"/>
  <c r="E150" i="8"/>
  <c r="J150" i="8" s="1"/>
  <c r="Q149" i="8"/>
  <c r="M149" i="8"/>
  <c r="I149" i="8"/>
  <c r="E149" i="8"/>
  <c r="Q148" i="8"/>
  <c r="M148" i="8"/>
  <c r="I148" i="8"/>
  <c r="E148" i="8"/>
  <c r="J148" i="8" s="1"/>
  <c r="Q147" i="8"/>
  <c r="M147" i="8"/>
  <c r="I147" i="8"/>
  <c r="E147" i="8"/>
  <c r="Q146" i="8"/>
  <c r="M146" i="8"/>
  <c r="I146" i="8"/>
  <c r="E146" i="8"/>
  <c r="J146" i="8" s="1"/>
  <c r="Q145" i="8"/>
  <c r="M145" i="8"/>
  <c r="I145" i="8"/>
  <c r="E145" i="8"/>
  <c r="Q144" i="8"/>
  <c r="M144" i="8"/>
  <c r="I144" i="8"/>
  <c r="E144" i="8"/>
  <c r="J144" i="8" s="1"/>
  <c r="Q143" i="8"/>
  <c r="M143" i="8"/>
  <c r="I143" i="8"/>
  <c r="E143" i="8"/>
  <c r="Q142" i="8"/>
  <c r="M142" i="8"/>
  <c r="I142" i="8"/>
  <c r="E142" i="8"/>
  <c r="J142" i="8" s="1"/>
  <c r="Q141" i="8"/>
  <c r="M141" i="8"/>
  <c r="I141" i="8"/>
  <c r="E141" i="8"/>
  <c r="J141" i="8" s="1"/>
  <c r="Q140" i="8"/>
  <c r="M140" i="8"/>
  <c r="I140" i="8"/>
  <c r="E140" i="8"/>
  <c r="Q139" i="8"/>
  <c r="M139" i="8"/>
  <c r="I139" i="8"/>
  <c r="E139" i="8"/>
  <c r="J139" i="8" s="1"/>
  <c r="Q138" i="8"/>
  <c r="M138" i="8"/>
  <c r="I138" i="8"/>
  <c r="E138" i="8"/>
  <c r="J138" i="8" s="1"/>
  <c r="Q137" i="8"/>
  <c r="M137" i="8"/>
  <c r="I137" i="8"/>
  <c r="E137" i="8"/>
  <c r="Q136" i="8"/>
  <c r="M136" i="8"/>
  <c r="I136" i="8"/>
  <c r="E136" i="8"/>
  <c r="J136" i="8" s="1"/>
  <c r="Q135" i="8"/>
  <c r="M135" i="8"/>
  <c r="I135" i="8"/>
  <c r="E135" i="8"/>
  <c r="Q134" i="8"/>
  <c r="M134" i="8"/>
  <c r="I134" i="8"/>
  <c r="E134" i="8"/>
  <c r="J134" i="8" s="1"/>
  <c r="Q133" i="8"/>
  <c r="M133" i="8"/>
  <c r="I133" i="8"/>
  <c r="E133" i="8"/>
  <c r="J133" i="8" s="1"/>
  <c r="Q132" i="8"/>
  <c r="M132" i="8"/>
  <c r="I132" i="8"/>
  <c r="E132" i="8"/>
  <c r="Q131" i="8"/>
  <c r="M131" i="8"/>
  <c r="I131" i="8"/>
  <c r="E131" i="8"/>
  <c r="J131" i="8" s="1"/>
  <c r="Q130" i="8"/>
  <c r="M130" i="8"/>
  <c r="I130" i="8"/>
  <c r="E130" i="8"/>
  <c r="J130" i="8" s="1"/>
  <c r="Q129" i="8"/>
  <c r="M129" i="8"/>
  <c r="I129" i="8"/>
  <c r="E129" i="8"/>
  <c r="Q128" i="8"/>
  <c r="M128" i="8"/>
  <c r="I128" i="8"/>
  <c r="E128" i="8"/>
  <c r="J128" i="8" s="1"/>
  <c r="Q127" i="8"/>
  <c r="M127" i="8"/>
  <c r="I127" i="8"/>
  <c r="E127" i="8"/>
  <c r="Q126" i="8"/>
  <c r="M126" i="8"/>
  <c r="I126" i="8"/>
  <c r="E126" i="8"/>
  <c r="J126" i="8" s="1"/>
  <c r="Q125" i="8"/>
  <c r="M125" i="8"/>
  <c r="I125" i="8"/>
  <c r="E125" i="8"/>
  <c r="J125" i="8" s="1"/>
  <c r="Q124" i="8"/>
  <c r="M124" i="8"/>
  <c r="I124" i="8"/>
  <c r="E124" i="8"/>
  <c r="Q123" i="8"/>
  <c r="M123" i="8"/>
  <c r="I123" i="8"/>
  <c r="E123" i="8"/>
  <c r="J123" i="8" s="1"/>
  <c r="Q122" i="8"/>
  <c r="M122" i="8"/>
  <c r="I122" i="8"/>
  <c r="E122" i="8"/>
  <c r="J122" i="8" s="1"/>
  <c r="Q121" i="8"/>
  <c r="M121" i="8"/>
  <c r="I121" i="8"/>
  <c r="E121" i="8"/>
  <c r="Q120" i="8"/>
  <c r="M120" i="8"/>
  <c r="I120" i="8"/>
  <c r="E120" i="8"/>
  <c r="J120" i="8" s="1"/>
  <c r="Q119" i="8"/>
  <c r="M119" i="8"/>
  <c r="I119" i="8"/>
  <c r="E119" i="8"/>
  <c r="Q118" i="8"/>
  <c r="M118" i="8"/>
  <c r="I118" i="8"/>
  <c r="E118" i="8"/>
  <c r="J118" i="8" s="1"/>
  <c r="Q117" i="8"/>
  <c r="M117" i="8"/>
  <c r="I117" i="8"/>
  <c r="E117" i="8"/>
  <c r="Q116" i="8"/>
  <c r="M116" i="8"/>
  <c r="I116" i="8"/>
  <c r="E116" i="8"/>
  <c r="J116" i="8" s="1"/>
  <c r="Q115" i="8"/>
  <c r="M115" i="8"/>
  <c r="I115" i="8"/>
  <c r="E115" i="8"/>
  <c r="Q114" i="8"/>
  <c r="M114" i="8"/>
  <c r="I114" i="8"/>
  <c r="E114" i="8"/>
  <c r="J114" i="8" s="1"/>
  <c r="Q113" i="8"/>
  <c r="M113" i="8"/>
  <c r="I113" i="8"/>
  <c r="E113" i="8"/>
  <c r="Q112" i="8"/>
  <c r="M112" i="8"/>
  <c r="I112" i="8"/>
  <c r="E112" i="8"/>
  <c r="J112" i="8" s="1"/>
  <c r="Q111" i="8"/>
  <c r="M111" i="8"/>
  <c r="I111" i="8"/>
  <c r="E111" i="8"/>
  <c r="Q110" i="8"/>
  <c r="M110" i="8"/>
  <c r="I110" i="8"/>
  <c r="E110" i="8"/>
  <c r="J110" i="8" s="1"/>
  <c r="Q109" i="8"/>
  <c r="M109" i="8"/>
  <c r="I109" i="8"/>
  <c r="E109" i="8"/>
  <c r="Q108" i="8"/>
  <c r="M108" i="8"/>
  <c r="I108" i="8"/>
  <c r="E108" i="8"/>
  <c r="J108" i="8" s="1"/>
  <c r="Q107" i="8"/>
  <c r="M107" i="8"/>
  <c r="I107" i="8"/>
  <c r="E107" i="8"/>
  <c r="Q106" i="8"/>
  <c r="M106" i="8"/>
  <c r="I106" i="8"/>
  <c r="E106" i="8"/>
  <c r="J106" i="8" s="1"/>
  <c r="Q105" i="8"/>
  <c r="M105" i="8"/>
  <c r="I105" i="8"/>
  <c r="E105" i="8"/>
  <c r="Q104" i="8"/>
  <c r="M104" i="8"/>
  <c r="I104" i="8"/>
  <c r="E104" i="8"/>
  <c r="J104" i="8" s="1"/>
  <c r="Q103" i="8"/>
  <c r="M103" i="8"/>
  <c r="I103" i="8"/>
  <c r="E103" i="8"/>
  <c r="Q102" i="8"/>
  <c r="M102" i="8"/>
  <c r="I102" i="8"/>
  <c r="E102" i="8"/>
  <c r="J102" i="8" s="1"/>
  <c r="Q101" i="8"/>
  <c r="M101" i="8"/>
  <c r="I101" i="8"/>
  <c r="E101" i="8"/>
  <c r="Q100" i="8"/>
  <c r="M100" i="8"/>
  <c r="I100" i="8"/>
  <c r="E100" i="8"/>
  <c r="J100" i="8" s="1"/>
  <c r="Q99" i="8"/>
  <c r="M99" i="8"/>
  <c r="I99" i="8"/>
  <c r="E99" i="8"/>
  <c r="Q98" i="8"/>
  <c r="M98" i="8"/>
  <c r="I98" i="8"/>
  <c r="E98" i="8"/>
  <c r="J98" i="8" s="1"/>
  <c r="Q97" i="8"/>
  <c r="M97" i="8"/>
  <c r="I97" i="8"/>
  <c r="E97" i="8"/>
  <c r="Q96" i="8"/>
  <c r="M96" i="8"/>
  <c r="I96" i="8"/>
  <c r="E96" i="8"/>
  <c r="J96" i="8" s="1"/>
  <c r="Q95" i="8"/>
  <c r="M95" i="8"/>
  <c r="I95" i="8"/>
  <c r="E95" i="8"/>
  <c r="Q94" i="8"/>
  <c r="M94" i="8"/>
  <c r="I94" i="8"/>
  <c r="E94" i="8"/>
  <c r="J94" i="8" s="1"/>
  <c r="Q93" i="8"/>
  <c r="M93" i="8"/>
  <c r="I93" i="8"/>
  <c r="E93" i="8"/>
  <c r="Q92" i="8"/>
  <c r="M92" i="8"/>
  <c r="I92" i="8"/>
  <c r="E92" i="8"/>
  <c r="J92" i="8" s="1"/>
  <c r="Q91" i="8"/>
  <c r="M91" i="8"/>
  <c r="I91" i="8"/>
  <c r="E91" i="8"/>
  <c r="Q90" i="8"/>
  <c r="M90" i="8"/>
  <c r="I90" i="8"/>
  <c r="E90" i="8"/>
  <c r="J90" i="8" s="1"/>
  <c r="Q89" i="8"/>
  <c r="M89" i="8"/>
  <c r="I89" i="8"/>
  <c r="E89" i="8"/>
  <c r="Q88" i="8"/>
  <c r="M88" i="8"/>
  <c r="I88" i="8"/>
  <c r="E88" i="8"/>
  <c r="J88" i="8" s="1"/>
  <c r="Q87" i="8"/>
  <c r="M87" i="8"/>
  <c r="I87" i="8"/>
  <c r="E87" i="8"/>
  <c r="Q86" i="8"/>
  <c r="M86" i="8"/>
  <c r="I86" i="8"/>
  <c r="E86" i="8"/>
  <c r="J86" i="8" s="1"/>
  <c r="Q85" i="8"/>
  <c r="M85" i="8"/>
  <c r="I85" i="8"/>
  <c r="E85" i="8"/>
  <c r="Q84" i="8"/>
  <c r="M84" i="8"/>
  <c r="I84" i="8"/>
  <c r="E84" i="8"/>
  <c r="J84" i="8" s="1"/>
  <c r="Q83" i="8"/>
  <c r="M83" i="8"/>
  <c r="I83" i="8"/>
  <c r="E83" i="8"/>
  <c r="Q82" i="8"/>
  <c r="M82" i="8"/>
  <c r="I82" i="8"/>
  <c r="E82" i="8"/>
  <c r="J82" i="8" s="1"/>
  <c r="Q81" i="8"/>
  <c r="M81" i="8"/>
  <c r="I81" i="8"/>
  <c r="E81" i="8"/>
  <c r="Q80" i="8"/>
  <c r="M80" i="8"/>
  <c r="I80" i="8"/>
  <c r="E80" i="8"/>
  <c r="J80" i="8" s="1"/>
  <c r="Q79" i="8"/>
  <c r="M79" i="8"/>
  <c r="I79" i="8"/>
  <c r="E79" i="8"/>
  <c r="Q78" i="8"/>
  <c r="M78" i="8"/>
  <c r="I78" i="8"/>
  <c r="E78" i="8"/>
  <c r="J78" i="8" s="1"/>
  <c r="Q77" i="8"/>
  <c r="M77" i="8"/>
  <c r="I77" i="8"/>
  <c r="E77" i="8"/>
  <c r="Q76" i="8"/>
  <c r="M76" i="8"/>
  <c r="I76" i="8"/>
  <c r="E76" i="8"/>
  <c r="J76" i="8" s="1"/>
  <c r="Q75" i="8"/>
  <c r="M75" i="8"/>
  <c r="I75" i="8"/>
  <c r="E75" i="8"/>
  <c r="Q74" i="8"/>
  <c r="M74" i="8"/>
  <c r="I74" i="8"/>
  <c r="E74" i="8"/>
  <c r="J74" i="8" s="1"/>
  <c r="Q73" i="8"/>
  <c r="M73" i="8"/>
  <c r="I73" i="8"/>
  <c r="E73" i="8"/>
  <c r="Q72" i="8"/>
  <c r="M72" i="8"/>
  <c r="I72" i="8"/>
  <c r="E72" i="8"/>
  <c r="J72" i="8" s="1"/>
  <c r="Q71" i="8"/>
  <c r="M71" i="8"/>
  <c r="I71" i="8"/>
  <c r="E71" i="8"/>
  <c r="Q70" i="8"/>
  <c r="M70" i="8"/>
  <c r="I70" i="8"/>
  <c r="E70" i="8"/>
  <c r="J70" i="8" s="1"/>
  <c r="Q69" i="8"/>
  <c r="M69" i="8"/>
  <c r="I69" i="8"/>
  <c r="E69" i="8"/>
  <c r="Q68" i="8"/>
  <c r="M68" i="8"/>
  <c r="I68" i="8"/>
  <c r="E68" i="8"/>
  <c r="J68" i="8" s="1"/>
  <c r="Q67" i="8"/>
  <c r="M67" i="8"/>
  <c r="I67" i="8"/>
  <c r="E67" i="8"/>
  <c r="Q66" i="8"/>
  <c r="M66" i="8"/>
  <c r="I66" i="8"/>
  <c r="E66" i="8"/>
  <c r="Q65" i="8"/>
  <c r="M65" i="8"/>
  <c r="I65" i="8"/>
  <c r="E65" i="8"/>
  <c r="Q64" i="8"/>
  <c r="M64" i="8"/>
  <c r="I64" i="8"/>
  <c r="E64" i="8"/>
  <c r="J64" i="8" s="1"/>
  <c r="Q63" i="8"/>
  <c r="M63" i="8"/>
  <c r="I63" i="8"/>
  <c r="E63" i="8"/>
  <c r="Q62" i="8"/>
  <c r="M62" i="8"/>
  <c r="I62" i="8"/>
  <c r="E62" i="8"/>
  <c r="Q61" i="8"/>
  <c r="M61" i="8"/>
  <c r="I61" i="8"/>
  <c r="E61" i="8"/>
  <c r="Q60" i="8"/>
  <c r="M60" i="8"/>
  <c r="I60" i="8"/>
  <c r="E60" i="8"/>
  <c r="J60" i="8" s="1"/>
  <c r="Q59" i="8"/>
  <c r="M59" i="8"/>
  <c r="I59" i="8"/>
  <c r="E59" i="8"/>
  <c r="Q58" i="8"/>
  <c r="M58" i="8"/>
  <c r="I58" i="8"/>
  <c r="E58" i="8"/>
  <c r="Q57" i="8"/>
  <c r="M57" i="8"/>
  <c r="I57" i="8"/>
  <c r="E57" i="8"/>
  <c r="Q56" i="8"/>
  <c r="M56" i="8"/>
  <c r="I56" i="8"/>
  <c r="E56" i="8"/>
  <c r="J56" i="8" s="1"/>
  <c r="Q55" i="8"/>
  <c r="M55" i="8"/>
  <c r="I55" i="8"/>
  <c r="E55" i="8"/>
  <c r="J55" i="8" s="1"/>
  <c r="Q54" i="8"/>
  <c r="M54" i="8"/>
  <c r="I54" i="8"/>
  <c r="E54" i="8"/>
  <c r="J54" i="8" s="1"/>
  <c r="Q53" i="8"/>
  <c r="M53" i="8"/>
  <c r="I53" i="8"/>
  <c r="E53" i="8"/>
  <c r="Q52" i="8"/>
  <c r="M52" i="8"/>
  <c r="I52" i="8"/>
  <c r="E52" i="8"/>
  <c r="J52" i="8" s="1"/>
  <c r="Q51" i="8"/>
  <c r="M51" i="8"/>
  <c r="I51" i="8"/>
  <c r="E51" i="8"/>
  <c r="Q50" i="8"/>
  <c r="M50" i="8"/>
  <c r="I50" i="8"/>
  <c r="E50" i="8"/>
  <c r="Q49" i="8"/>
  <c r="M49" i="8"/>
  <c r="I49" i="8"/>
  <c r="E49" i="8"/>
  <c r="Q48" i="8"/>
  <c r="M48" i="8"/>
  <c r="I48" i="8"/>
  <c r="E48" i="8"/>
  <c r="Q47" i="8"/>
  <c r="M47" i="8"/>
  <c r="I47" i="8"/>
  <c r="E47" i="8"/>
  <c r="Q46" i="8"/>
  <c r="M46" i="8"/>
  <c r="I46" i="8"/>
  <c r="E46" i="8"/>
  <c r="J46" i="8" s="1"/>
  <c r="Q45" i="8"/>
  <c r="M45" i="8"/>
  <c r="I45" i="8"/>
  <c r="E45" i="8"/>
  <c r="Q44" i="8"/>
  <c r="M44" i="8"/>
  <c r="I44" i="8"/>
  <c r="E44" i="8"/>
  <c r="J44" i="8" s="1"/>
  <c r="Q43" i="8"/>
  <c r="M43" i="8"/>
  <c r="I43" i="8"/>
  <c r="E43" i="8"/>
  <c r="Q42" i="8"/>
  <c r="M42" i="8"/>
  <c r="I42" i="8"/>
  <c r="E42" i="8"/>
  <c r="Q41" i="8"/>
  <c r="M41" i="8"/>
  <c r="I41" i="8"/>
  <c r="E41" i="8"/>
  <c r="Q40" i="8"/>
  <c r="M40" i="8"/>
  <c r="I40" i="8"/>
  <c r="E40" i="8"/>
  <c r="Q39" i="8"/>
  <c r="M39" i="8"/>
  <c r="I39" i="8"/>
  <c r="E39" i="8"/>
  <c r="Q38" i="8"/>
  <c r="M38" i="8"/>
  <c r="I38" i="8"/>
  <c r="E38" i="8"/>
  <c r="Q37" i="8"/>
  <c r="M37" i="8"/>
  <c r="I37" i="8"/>
  <c r="E37" i="8"/>
  <c r="Q36" i="8"/>
  <c r="M36" i="8"/>
  <c r="I36" i="8"/>
  <c r="E36" i="8"/>
  <c r="Q35" i="8"/>
  <c r="M35" i="8"/>
  <c r="I35" i="8"/>
  <c r="E35" i="8"/>
  <c r="Q34" i="8"/>
  <c r="M34" i="8"/>
  <c r="I34" i="8"/>
  <c r="E34" i="8"/>
  <c r="Q33" i="8"/>
  <c r="M33" i="8"/>
  <c r="I33" i="8"/>
  <c r="E33" i="8"/>
  <c r="Q32" i="8"/>
  <c r="M32" i="8"/>
  <c r="I32" i="8"/>
  <c r="E32" i="8"/>
  <c r="Q31" i="8"/>
  <c r="M31" i="8"/>
  <c r="I31" i="8"/>
  <c r="E31" i="8"/>
  <c r="J31" i="8" s="1"/>
  <c r="Q30" i="8"/>
  <c r="M30" i="8"/>
  <c r="I30" i="8"/>
  <c r="E30" i="8"/>
  <c r="J30" i="8" s="1"/>
  <c r="Q29" i="8"/>
  <c r="M29" i="8"/>
  <c r="I29" i="8"/>
  <c r="E29" i="8"/>
  <c r="Q28" i="8"/>
  <c r="M28" i="8"/>
  <c r="I28" i="8"/>
  <c r="E28" i="8"/>
  <c r="J28" i="8" s="1"/>
  <c r="Q27" i="8"/>
  <c r="M27" i="8"/>
  <c r="I27" i="8"/>
  <c r="E27" i="8"/>
  <c r="Q26" i="8"/>
  <c r="M26" i="8"/>
  <c r="I26" i="8"/>
  <c r="E26" i="8"/>
  <c r="Q25" i="8"/>
  <c r="M25" i="8"/>
  <c r="I25" i="8"/>
  <c r="E25" i="8"/>
  <c r="Q24" i="8"/>
  <c r="M24" i="8"/>
  <c r="I24" i="8"/>
  <c r="E24" i="8"/>
  <c r="J24" i="8" s="1"/>
  <c r="Q23" i="8"/>
  <c r="M23" i="8"/>
  <c r="I23" i="8"/>
  <c r="E23" i="8"/>
  <c r="J23" i="8" s="1"/>
  <c r="Q22" i="8"/>
  <c r="M22" i="8"/>
  <c r="I22" i="8"/>
  <c r="E22" i="8"/>
  <c r="J22" i="8" s="1"/>
  <c r="Q21" i="8"/>
  <c r="M21" i="8"/>
  <c r="I21" i="8"/>
  <c r="E21" i="8"/>
  <c r="Q20" i="8"/>
  <c r="M20" i="8"/>
  <c r="I20" i="8"/>
  <c r="E20" i="8"/>
  <c r="J20" i="8" s="1"/>
  <c r="Q19" i="8"/>
  <c r="M19" i="8"/>
  <c r="I19" i="8"/>
  <c r="E19" i="8"/>
  <c r="Q18" i="8"/>
  <c r="M18" i="8"/>
  <c r="I18" i="8"/>
  <c r="E18" i="8"/>
  <c r="Q17" i="8"/>
  <c r="M17" i="8"/>
  <c r="I17" i="8"/>
  <c r="E17" i="8"/>
  <c r="Q16" i="8"/>
  <c r="M16" i="8"/>
  <c r="I16" i="8"/>
  <c r="E16" i="8"/>
  <c r="J16" i="8" s="1"/>
  <c r="Q15" i="8"/>
  <c r="M15" i="8"/>
  <c r="I15" i="8"/>
  <c r="E15" i="8"/>
  <c r="Q14" i="8"/>
  <c r="M14" i="8"/>
  <c r="I14" i="8"/>
  <c r="E14" i="8"/>
  <c r="Q13" i="8"/>
  <c r="M13" i="8"/>
  <c r="I13" i="8"/>
  <c r="E13" i="8"/>
  <c r="Q12" i="8"/>
  <c r="M12" i="8"/>
  <c r="I12" i="8"/>
  <c r="E12" i="8"/>
  <c r="Q11" i="8"/>
  <c r="M11" i="8"/>
  <c r="I11" i="8"/>
  <c r="E11" i="8"/>
  <c r="Q10" i="8"/>
  <c r="M10" i="8"/>
  <c r="I10" i="8"/>
  <c r="E10" i="8"/>
  <c r="Q9" i="8"/>
  <c r="M9" i="8"/>
  <c r="I9" i="8"/>
  <c r="E9" i="8"/>
  <c r="Q8" i="8"/>
  <c r="M8" i="8"/>
  <c r="I8" i="8"/>
  <c r="E8" i="8"/>
  <c r="J8" i="8" s="1"/>
  <c r="P7" i="8"/>
  <c r="O7" i="8"/>
  <c r="L7" i="8"/>
  <c r="K7" i="8"/>
  <c r="H7" i="8"/>
  <c r="G7" i="8"/>
  <c r="D7" i="8"/>
  <c r="C7" i="8"/>
  <c r="R63" i="9" l="1"/>
  <c r="R64" i="9"/>
  <c r="R67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230" i="9"/>
  <c r="M7" i="9"/>
  <c r="J15" i="8"/>
  <c r="R14" i="8"/>
  <c r="R15" i="8"/>
  <c r="R17" i="8"/>
  <c r="R21" i="8"/>
  <c r="R24" i="8"/>
  <c r="R25" i="8"/>
  <c r="R29" i="8"/>
  <c r="R49" i="8"/>
  <c r="R53" i="8"/>
  <c r="R56" i="8"/>
  <c r="R57" i="8"/>
  <c r="R61" i="8"/>
  <c r="R63" i="8"/>
  <c r="R67" i="8"/>
  <c r="R68" i="8"/>
  <c r="R70" i="8"/>
  <c r="R72" i="8"/>
  <c r="R74" i="8"/>
  <c r="R76" i="8"/>
  <c r="R78" i="8"/>
  <c r="R80" i="8"/>
  <c r="R82" i="8"/>
  <c r="R84" i="8"/>
  <c r="R86" i="8"/>
  <c r="R88" i="8"/>
  <c r="R90" i="8"/>
  <c r="R92" i="8"/>
  <c r="R94" i="8"/>
  <c r="R96" i="8"/>
  <c r="R98" i="8"/>
  <c r="R203" i="8"/>
  <c r="R207" i="8"/>
  <c r="R209" i="8"/>
  <c r="R221" i="8"/>
  <c r="R255" i="8"/>
  <c r="R257" i="8"/>
  <c r="R261" i="8"/>
  <c r="R8" i="8"/>
  <c r="R9" i="8"/>
  <c r="R30" i="8"/>
  <c r="R47" i="8"/>
  <c r="R48" i="8"/>
  <c r="R51" i="8"/>
  <c r="R52" i="8"/>
  <c r="R55" i="8"/>
  <c r="R58" i="8"/>
  <c r="R59" i="8"/>
  <c r="R62" i="8"/>
  <c r="J225" i="8"/>
  <c r="J233" i="8"/>
  <c r="J241" i="8"/>
  <c r="J249" i="8"/>
  <c r="J253" i="8"/>
  <c r="J255" i="8"/>
  <c r="J328" i="8"/>
  <c r="J329" i="8"/>
  <c r="J331" i="8"/>
  <c r="J332" i="8"/>
  <c r="J333" i="8"/>
  <c r="J45" i="8"/>
  <c r="J63" i="8"/>
  <c r="J215" i="8"/>
  <c r="J231" i="8"/>
  <c r="J235" i="8"/>
  <c r="J239" i="8"/>
  <c r="J43" i="8"/>
  <c r="J47" i="8"/>
  <c r="J203" i="8"/>
  <c r="J211" i="8"/>
  <c r="J219" i="8"/>
  <c r="J223" i="8"/>
  <c r="J11" i="8"/>
  <c r="J13" i="8"/>
  <c r="J259" i="8"/>
  <c r="J185" i="9"/>
  <c r="J190" i="9"/>
  <c r="J191" i="9"/>
  <c r="J211" i="9"/>
  <c r="J228" i="9"/>
  <c r="J229" i="9"/>
  <c r="J245" i="9"/>
  <c r="E7" i="9"/>
  <c r="F298" i="9" s="1"/>
  <c r="J60" i="9"/>
  <c r="J244" i="9"/>
  <c r="J59" i="9"/>
  <c r="R62" i="9"/>
  <c r="R65" i="9"/>
  <c r="J68" i="9"/>
  <c r="J70" i="9"/>
  <c r="J181" i="9"/>
  <c r="J183" i="9"/>
  <c r="J193" i="9"/>
  <c r="R195" i="9"/>
  <c r="R196" i="9"/>
  <c r="R197" i="9"/>
  <c r="R198" i="9"/>
  <c r="R206" i="9"/>
  <c r="R207" i="9"/>
  <c r="R208" i="9"/>
  <c r="R209" i="9"/>
  <c r="J212" i="9"/>
  <c r="J213" i="9"/>
  <c r="J216" i="9"/>
  <c r="J217" i="9"/>
  <c r="J218" i="9"/>
  <c r="J222" i="9"/>
  <c r="J223" i="9"/>
  <c r="R231" i="9"/>
  <c r="R232" i="9"/>
  <c r="R233" i="9"/>
  <c r="R234" i="9"/>
  <c r="J248" i="9"/>
  <c r="J249" i="9"/>
  <c r="J250" i="9"/>
  <c r="J254" i="9"/>
  <c r="J255" i="9"/>
  <c r="R243" i="9"/>
  <c r="R244" i="9"/>
  <c r="R245" i="9"/>
  <c r="Q7" i="9"/>
  <c r="R7" i="9" s="1"/>
  <c r="R57" i="9"/>
  <c r="J62" i="9"/>
  <c r="J64" i="9"/>
  <c r="J67" i="9"/>
  <c r="R68" i="9"/>
  <c r="R179" i="9"/>
  <c r="J196" i="9"/>
  <c r="J197" i="9"/>
  <c r="J200" i="9"/>
  <c r="J201" i="9"/>
  <c r="J202" i="9"/>
  <c r="J206" i="9"/>
  <c r="J207" i="9"/>
  <c r="R218" i="9"/>
  <c r="R219" i="9"/>
  <c r="R220" i="9"/>
  <c r="R221" i="9"/>
  <c r="R222" i="9"/>
  <c r="J232" i="9"/>
  <c r="J233" i="9"/>
  <c r="J234" i="9"/>
  <c r="J238" i="9"/>
  <c r="J239" i="9"/>
  <c r="R58" i="9"/>
  <c r="R59" i="9"/>
  <c r="R60" i="9"/>
  <c r="R66" i="9"/>
  <c r="R186" i="9"/>
  <c r="R190" i="9"/>
  <c r="R194" i="9"/>
  <c r="R250" i="9"/>
  <c r="R254" i="9"/>
  <c r="R258" i="9"/>
  <c r="R260" i="9"/>
  <c r="R262" i="9"/>
  <c r="R264" i="9"/>
  <c r="R266" i="9"/>
  <c r="R268" i="9"/>
  <c r="R270" i="9"/>
  <c r="R272" i="9"/>
  <c r="R274" i="9"/>
  <c r="R276" i="9"/>
  <c r="R277" i="9"/>
  <c r="R278" i="9"/>
  <c r="R279" i="9"/>
  <c r="R280" i="9"/>
  <c r="R281" i="9"/>
  <c r="R282" i="9"/>
  <c r="R283" i="9"/>
  <c r="R214" i="9"/>
  <c r="R184" i="9"/>
  <c r="R199" i="9"/>
  <c r="R235" i="9"/>
  <c r="R236" i="9"/>
  <c r="R237" i="9"/>
  <c r="R188" i="9"/>
  <c r="R189" i="9"/>
  <c r="R223" i="9"/>
  <c r="R224" i="9"/>
  <c r="R225" i="9"/>
  <c r="R247" i="9"/>
  <c r="R248" i="9"/>
  <c r="R249" i="9"/>
  <c r="R200" i="9"/>
  <c r="R201" i="9"/>
  <c r="R211" i="9"/>
  <c r="R212" i="9"/>
  <c r="R213" i="9"/>
  <c r="R239" i="9"/>
  <c r="R240" i="9"/>
  <c r="R241" i="9"/>
  <c r="R251" i="9"/>
  <c r="R252" i="9"/>
  <c r="R253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191" i="9"/>
  <c r="R192" i="9"/>
  <c r="R193" i="9"/>
  <c r="R203" i="9"/>
  <c r="R204" i="9"/>
  <c r="R205" i="9"/>
  <c r="R215" i="9"/>
  <c r="R216" i="9"/>
  <c r="R217" i="9"/>
  <c r="R227" i="9"/>
  <c r="R228" i="9"/>
  <c r="R229" i="9"/>
  <c r="R255" i="9"/>
  <c r="J61" i="9"/>
  <c r="J69" i="9"/>
  <c r="J187" i="9"/>
  <c r="J189" i="9"/>
  <c r="J203" i="9"/>
  <c r="J205" i="9"/>
  <c r="J219" i="9"/>
  <c r="J221" i="9"/>
  <c r="J235" i="9"/>
  <c r="J237" i="9"/>
  <c r="J251" i="9"/>
  <c r="J253" i="9"/>
  <c r="J8" i="9"/>
  <c r="J10" i="9"/>
  <c r="J11" i="9"/>
  <c r="J13" i="9"/>
  <c r="J15" i="9"/>
  <c r="J17" i="9"/>
  <c r="J20" i="9"/>
  <c r="J22" i="9"/>
  <c r="J24" i="9"/>
  <c r="J26" i="9"/>
  <c r="J29" i="9"/>
  <c r="J31" i="9"/>
  <c r="J33" i="9"/>
  <c r="J35" i="9"/>
  <c r="J38" i="9"/>
  <c r="J40" i="9"/>
  <c r="J41" i="9"/>
  <c r="J43" i="9"/>
  <c r="J46" i="9"/>
  <c r="J48" i="9"/>
  <c r="J49" i="9"/>
  <c r="J51" i="9"/>
  <c r="J53" i="9"/>
  <c r="J55" i="9"/>
  <c r="J192" i="9"/>
  <c r="J208" i="9"/>
  <c r="J246" i="9"/>
  <c r="J194" i="9"/>
  <c r="J204" i="9"/>
  <c r="J210" i="9"/>
  <c r="J220" i="9"/>
  <c r="J226" i="9"/>
  <c r="J236" i="9"/>
  <c r="J242" i="9"/>
  <c r="J252" i="9"/>
  <c r="J9" i="9"/>
  <c r="J12" i="9"/>
  <c r="J14" i="9"/>
  <c r="J16" i="9"/>
  <c r="J18" i="9"/>
  <c r="J19" i="9"/>
  <c r="J21" i="9"/>
  <c r="J23" i="9"/>
  <c r="J25" i="9"/>
  <c r="J27" i="9"/>
  <c r="J28" i="9"/>
  <c r="J30" i="9"/>
  <c r="J32" i="9"/>
  <c r="J34" i="9"/>
  <c r="J36" i="9"/>
  <c r="J37" i="9"/>
  <c r="J39" i="9"/>
  <c r="J42" i="9"/>
  <c r="J44" i="9"/>
  <c r="J45" i="9"/>
  <c r="J47" i="9"/>
  <c r="J50" i="9"/>
  <c r="J52" i="9"/>
  <c r="J54" i="9"/>
  <c r="J56" i="9"/>
  <c r="J198" i="9"/>
  <c r="J214" i="9"/>
  <c r="J224" i="9"/>
  <c r="J230" i="9"/>
  <c r="J240" i="9"/>
  <c r="R31" i="8"/>
  <c r="R35" i="8"/>
  <c r="R37" i="8"/>
  <c r="R39" i="8"/>
  <c r="R41" i="8"/>
  <c r="R225" i="8"/>
  <c r="R233" i="8"/>
  <c r="R241" i="8"/>
  <c r="R243" i="8"/>
  <c r="R12" i="8"/>
  <c r="R13" i="8"/>
  <c r="R33" i="8"/>
  <c r="R66" i="8"/>
  <c r="R38" i="8"/>
  <c r="R205" i="8"/>
  <c r="R231" i="8"/>
  <c r="R259" i="8"/>
  <c r="R34" i="8"/>
  <c r="R65" i="8"/>
  <c r="R40" i="8"/>
  <c r="R16" i="8"/>
  <c r="R19" i="8"/>
  <c r="R20" i="8"/>
  <c r="R23" i="8"/>
  <c r="R26" i="8"/>
  <c r="R27" i="8"/>
  <c r="R44" i="8"/>
  <c r="R45" i="8"/>
  <c r="R239" i="8"/>
  <c r="R245" i="8"/>
  <c r="J12" i="8"/>
  <c r="J14" i="8"/>
  <c r="J32" i="8"/>
  <c r="J36" i="8"/>
  <c r="J48" i="8"/>
  <c r="J62" i="8"/>
  <c r="J38" i="8"/>
  <c r="J39" i="8"/>
  <c r="J40" i="8"/>
  <c r="J217" i="8"/>
  <c r="J221" i="8"/>
  <c r="J237" i="8"/>
  <c r="J257" i="8"/>
  <c r="J65" i="8"/>
  <c r="J17" i="8"/>
  <c r="J19" i="8"/>
  <c r="J21" i="8"/>
  <c r="J49" i="8"/>
  <c r="J51" i="8"/>
  <c r="J53" i="8"/>
  <c r="J243" i="8"/>
  <c r="J247" i="8"/>
  <c r="J263" i="8"/>
  <c r="J267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33" i="8"/>
  <c r="J35" i="8"/>
  <c r="J37" i="8"/>
  <c r="J67" i="8"/>
  <c r="J9" i="8"/>
  <c r="J25" i="8"/>
  <c r="J27" i="8"/>
  <c r="J29" i="8"/>
  <c r="J41" i="8"/>
  <c r="J57" i="8"/>
  <c r="J59" i="8"/>
  <c r="J61" i="8"/>
  <c r="J251" i="8"/>
  <c r="J227" i="8"/>
  <c r="Q7" i="8"/>
  <c r="R11" i="8"/>
  <c r="R42" i="8"/>
  <c r="R43" i="8"/>
  <c r="R227" i="8"/>
  <c r="R229" i="8"/>
  <c r="R100" i="8"/>
  <c r="R102" i="8"/>
  <c r="R104" i="8"/>
  <c r="R106" i="8"/>
  <c r="R108" i="8"/>
  <c r="R110" i="8"/>
  <c r="R112" i="8"/>
  <c r="R114" i="8"/>
  <c r="R116" i="8"/>
  <c r="R118" i="8"/>
  <c r="R120" i="8"/>
  <c r="R122" i="8"/>
  <c r="R124" i="8"/>
  <c r="R126" i="8"/>
  <c r="R128" i="8"/>
  <c r="R130" i="8"/>
  <c r="R132" i="8"/>
  <c r="R134" i="8"/>
  <c r="R136" i="8"/>
  <c r="R138" i="8"/>
  <c r="R140" i="8"/>
  <c r="R142" i="8"/>
  <c r="R144" i="8"/>
  <c r="R146" i="8"/>
  <c r="R148" i="8"/>
  <c r="R150" i="8"/>
  <c r="R152" i="8"/>
  <c r="R154" i="8"/>
  <c r="R156" i="8"/>
  <c r="R158" i="8"/>
  <c r="R160" i="8"/>
  <c r="R162" i="8"/>
  <c r="R164" i="8"/>
  <c r="R166" i="8"/>
  <c r="R168" i="8"/>
  <c r="R170" i="8"/>
  <c r="R172" i="8"/>
  <c r="R174" i="8"/>
  <c r="R176" i="8"/>
  <c r="R178" i="8"/>
  <c r="R180" i="8"/>
  <c r="R182" i="8"/>
  <c r="R184" i="8"/>
  <c r="R186" i="8"/>
  <c r="R188" i="8"/>
  <c r="R190" i="8"/>
  <c r="R192" i="8"/>
  <c r="R194" i="8"/>
  <c r="R196" i="8"/>
  <c r="R198" i="8"/>
  <c r="R200" i="8"/>
  <c r="R201" i="8"/>
  <c r="R235" i="8"/>
  <c r="R237" i="8"/>
  <c r="R249" i="8"/>
  <c r="R251" i="8"/>
  <c r="R263" i="8"/>
  <c r="R265" i="8"/>
  <c r="R269" i="8"/>
  <c r="R271" i="8"/>
  <c r="R273" i="8"/>
  <c r="R275" i="8"/>
  <c r="R277" i="8"/>
  <c r="R279" i="8"/>
  <c r="R281" i="8"/>
  <c r="R283" i="8"/>
  <c r="R304" i="8"/>
  <c r="R306" i="8"/>
  <c r="R308" i="8"/>
  <c r="R310" i="8"/>
  <c r="R312" i="8"/>
  <c r="R314" i="8"/>
  <c r="R316" i="8"/>
  <c r="R318" i="8"/>
  <c r="R320" i="8"/>
  <c r="R322" i="8"/>
  <c r="R324" i="8"/>
  <c r="R326" i="8"/>
  <c r="R328" i="8"/>
  <c r="R330" i="8"/>
  <c r="R332" i="8"/>
  <c r="R213" i="8"/>
  <c r="R215" i="8"/>
  <c r="R10" i="8"/>
  <c r="R28" i="8"/>
  <c r="R46" i="8"/>
  <c r="M7" i="8"/>
  <c r="R60" i="8"/>
  <c r="R18" i="8"/>
  <c r="R22" i="8"/>
  <c r="R32" i="8"/>
  <c r="N34" i="8"/>
  <c r="R36" i="8"/>
  <c r="R50" i="8"/>
  <c r="R54" i="8"/>
  <c r="R64" i="8"/>
  <c r="R285" i="8"/>
  <c r="R286" i="8"/>
  <c r="R287" i="8"/>
  <c r="R288" i="8"/>
  <c r="R289" i="8"/>
  <c r="R290" i="8"/>
  <c r="R291" i="8"/>
  <c r="R292" i="8"/>
  <c r="R293" i="8"/>
  <c r="R294" i="8"/>
  <c r="R295" i="8"/>
  <c r="R296" i="8"/>
  <c r="R297" i="8"/>
  <c r="I7" i="8"/>
  <c r="J10" i="8"/>
  <c r="J18" i="8"/>
  <c r="J26" i="8"/>
  <c r="J34" i="8"/>
  <c r="J42" i="8"/>
  <c r="J50" i="8"/>
  <c r="J58" i="8"/>
  <c r="J66" i="8"/>
  <c r="J213" i="8"/>
  <c r="J229" i="8"/>
  <c r="J245" i="8"/>
  <c r="J261" i="8"/>
  <c r="E7" i="8"/>
  <c r="F297" i="8" s="1"/>
  <c r="N283" i="9"/>
  <c r="N282" i="9"/>
  <c r="N279" i="9"/>
  <c r="N278" i="9"/>
  <c r="N276" i="9"/>
  <c r="N272" i="9"/>
  <c r="N268" i="9"/>
  <c r="N266" i="9"/>
  <c r="N260" i="9"/>
  <c r="N258" i="9"/>
  <c r="N275" i="9"/>
  <c r="N263" i="9"/>
  <c r="N259" i="9"/>
  <c r="N265" i="9"/>
  <c r="N86" i="9"/>
  <c r="R96" i="9"/>
  <c r="N96" i="9"/>
  <c r="R103" i="9"/>
  <c r="R109" i="9"/>
  <c r="N109" i="9"/>
  <c r="R113" i="9"/>
  <c r="R118" i="9"/>
  <c r="N118" i="9"/>
  <c r="R122" i="9"/>
  <c r="R126" i="9"/>
  <c r="R130" i="9"/>
  <c r="R134" i="9"/>
  <c r="N134" i="9"/>
  <c r="R138" i="9"/>
  <c r="R142" i="9"/>
  <c r="N142" i="9"/>
  <c r="R146" i="9"/>
  <c r="R151" i="9"/>
  <c r="N151" i="9"/>
  <c r="R155" i="9"/>
  <c r="R159" i="9"/>
  <c r="R163" i="9"/>
  <c r="R166" i="9"/>
  <c r="N166" i="9"/>
  <c r="R171" i="9"/>
  <c r="R177" i="9"/>
  <c r="N177" i="9"/>
  <c r="N219" i="9"/>
  <c r="N207" i="9"/>
  <c r="J300" i="9"/>
  <c r="J302" i="9"/>
  <c r="J303" i="9"/>
  <c r="J305" i="9"/>
  <c r="J307" i="9"/>
  <c r="J309" i="9"/>
  <c r="J311" i="9"/>
  <c r="J313" i="9"/>
  <c r="J316" i="9"/>
  <c r="J318" i="9"/>
  <c r="J320" i="9"/>
  <c r="J322" i="9"/>
  <c r="F322" i="9"/>
  <c r="J324" i="9"/>
  <c r="J326" i="9"/>
  <c r="J328" i="9"/>
  <c r="J330" i="9"/>
  <c r="J332" i="9"/>
  <c r="N72" i="9"/>
  <c r="N76" i="9"/>
  <c r="N82" i="9"/>
  <c r="R97" i="9"/>
  <c r="R99" i="9"/>
  <c r="N99" i="9"/>
  <c r="R101" i="9"/>
  <c r="R104" i="9"/>
  <c r="N104" i="9"/>
  <c r="R106" i="9"/>
  <c r="R107" i="9"/>
  <c r="N107" i="9"/>
  <c r="R108" i="9"/>
  <c r="R111" i="9"/>
  <c r="R112" i="9"/>
  <c r="R114" i="9"/>
  <c r="N114" i="9"/>
  <c r="R115" i="9"/>
  <c r="R116" i="9"/>
  <c r="N116" i="9"/>
  <c r="R117" i="9"/>
  <c r="R119" i="9"/>
  <c r="N119" i="9"/>
  <c r="R120" i="9"/>
  <c r="R121" i="9"/>
  <c r="R123" i="9"/>
  <c r="R124" i="9"/>
  <c r="N124" i="9"/>
  <c r="R125" i="9"/>
  <c r="R127" i="9"/>
  <c r="N127" i="9"/>
  <c r="R128" i="9"/>
  <c r="R129" i="9"/>
  <c r="N129" i="9"/>
  <c r="R131" i="9"/>
  <c r="R132" i="9"/>
  <c r="R133" i="9"/>
  <c r="R135" i="9"/>
  <c r="N135" i="9"/>
  <c r="R136" i="9"/>
  <c r="R137" i="9"/>
  <c r="N137" i="9"/>
  <c r="R139" i="9"/>
  <c r="R140" i="9"/>
  <c r="N140" i="9"/>
  <c r="R141" i="9"/>
  <c r="R143" i="9"/>
  <c r="R144" i="9"/>
  <c r="R145" i="9"/>
  <c r="N145" i="9"/>
  <c r="R147" i="9"/>
  <c r="R149" i="9"/>
  <c r="N149" i="9"/>
  <c r="R150" i="9"/>
  <c r="R152" i="9"/>
  <c r="N152" i="9"/>
  <c r="R153" i="9"/>
  <c r="R154" i="9"/>
  <c r="R156" i="9"/>
  <c r="R157" i="9"/>
  <c r="N157" i="9"/>
  <c r="R158" i="9"/>
  <c r="R160" i="9"/>
  <c r="N160" i="9"/>
  <c r="R161" i="9"/>
  <c r="R162" i="9"/>
  <c r="N162" i="9"/>
  <c r="R164" i="9"/>
  <c r="R165" i="9"/>
  <c r="R167" i="9"/>
  <c r="R168" i="9"/>
  <c r="N168" i="9"/>
  <c r="R169" i="9"/>
  <c r="R170" i="9"/>
  <c r="N170" i="9"/>
  <c r="R172" i="9"/>
  <c r="R173" i="9"/>
  <c r="N173" i="9"/>
  <c r="R174" i="9"/>
  <c r="R175" i="9"/>
  <c r="R176" i="9"/>
  <c r="N178" i="9"/>
  <c r="R178" i="9"/>
  <c r="J186" i="9"/>
  <c r="R187" i="9"/>
  <c r="N203" i="9"/>
  <c r="N261" i="9"/>
  <c r="F76" i="9"/>
  <c r="J182" i="9"/>
  <c r="N183" i="9"/>
  <c r="R183" i="9"/>
  <c r="N231" i="9"/>
  <c r="N247" i="9"/>
  <c r="N191" i="9"/>
  <c r="N239" i="9"/>
  <c r="J299" i="9"/>
  <c r="J301" i="9"/>
  <c r="J304" i="9"/>
  <c r="J306" i="9"/>
  <c r="J308" i="9"/>
  <c r="J310" i="9"/>
  <c r="J312" i="9"/>
  <c r="J314" i="9"/>
  <c r="J315" i="9"/>
  <c r="J317" i="9"/>
  <c r="J319" i="9"/>
  <c r="J321" i="9"/>
  <c r="J323" i="9"/>
  <c r="J325" i="9"/>
  <c r="J327" i="9"/>
  <c r="J329" i="9"/>
  <c r="J331" i="9"/>
  <c r="J7" i="9"/>
  <c r="N84" i="9"/>
  <c r="N88" i="9"/>
  <c r="N92" i="9"/>
  <c r="R95" i="9"/>
  <c r="N95" i="9"/>
  <c r="R98" i="9"/>
  <c r="N98" i="9"/>
  <c r="R100" i="9"/>
  <c r="N100" i="9"/>
  <c r="R102" i="9"/>
  <c r="N102" i="9"/>
  <c r="R105" i="9"/>
  <c r="N105" i="9"/>
  <c r="R110" i="9"/>
  <c r="N110" i="9"/>
  <c r="R148" i="9"/>
  <c r="N148" i="9"/>
  <c r="F8" i="9"/>
  <c r="N8" i="9"/>
  <c r="N11" i="9"/>
  <c r="N12" i="9"/>
  <c r="N14" i="9"/>
  <c r="N16" i="9"/>
  <c r="N18" i="9"/>
  <c r="N19" i="9"/>
  <c r="N22" i="9"/>
  <c r="N23" i="9"/>
  <c r="N24" i="9"/>
  <c r="N27" i="9"/>
  <c r="N28" i="9"/>
  <c r="N30" i="9"/>
  <c r="F32" i="9"/>
  <c r="N33" i="9"/>
  <c r="N34" i="9"/>
  <c r="N37" i="9"/>
  <c r="N38" i="9"/>
  <c r="N39" i="9"/>
  <c r="F40" i="9"/>
  <c r="N40" i="9"/>
  <c r="N41" i="9"/>
  <c r="N42" i="9"/>
  <c r="N45" i="9"/>
  <c r="N46" i="9"/>
  <c r="N48" i="9"/>
  <c r="N50" i="9"/>
  <c r="N52" i="9"/>
  <c r="N53" i="9"/>
  <c r="N56" i="9"/>
  <c r="N57" i="9"/>
  <c r="N58" i="9"/>
  <c r="N61" i="9"/>
  <c r="N62" i="9"/>
  <c r="F64" i="9"/>
  <c r="N65" i="9"/>
  <c r="N67" i="9"/>
  <c r="N68" i="9"/>
  <c r="N71" i="9"/>
  <c r="N73" i="9"/>
  <c r="N75" i="9"/>
  <c r="N81" i="9"/>
  <c r="N83" i="9"/>
  <c r="N87" i="9"/>
  <c r="N91" i="9"/>
  <c r="J95" i="9"/>
  <c r="F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F119" i="9"/>
  <c r="J120" i="9"/>
  <c r="J121" i="9"/>
  <c r="J122" i="9"/>
  <c r="J123" i="9"/>
  <c r="J124" i="9"/>
  <c r="J125" i="9"/>
  <c r="J126" i="9"/>
  <c r="J127" i="9"/>
  <c r="F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F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N180" i="9"/>
  <c r="R180" i="9"/>
  <c r="N227" i="9"/>
  <c r="N243" i="9"/>
  <c r="N179" i="9"/>
  <c r="R181" i="9"/>
  <c r="J184" i="9"/>
  <c r="N185" i="9"/>
  <c r="R185" i="9"/>
  <c r="J188" i="9"/>
  <c r="N189" i="9"/>
  <c r="F192" i="9"/>
  <c r="N197" i="9"/>
  <c r="F200" i="9"/>
  <c r="N201" i="9"/>
  <c r="N209" i="9"/>
  <c r="N213" i="9"/>
  <c r="F224" i="9"/>
  <c r="N225" i="9"/>
  <c r="N229" i="9"/>
  <c r="F232" i="9"/>
  <c r="N233" i="9"/>
  <c r="N237" i="9"/>
  <c r="N241" i="9"/>
  <c r="N253" i="9"/>
  <c r="F179" i="9"/>
  <c r="J180" i="9"/>
  <c r="F203" i="9"/>
  <c r="F219" i="9"/>
  <c r="R256" i="9"/>
  <c r="N182" i="9"/>
  <c r="N186" i="9"/>
  <c r="N190" i="9"/>
  <c r="N192" i="9"/>
  <c r="N198" i="9"/>
  <c r="N200" i="9"/>
  <c r="N202" i="9"/>
  <c r="N208" i="9"/>
  <c r="N210" i="9"/>
  <c r="N214" i="9"/>
  <c r="N218" i="9"/>
  <c r="N222" i="9"/>
  <c r="N224" i="9"/>
  <c r="N230" i="9"/>
  <c r="N232" i="9"/>
  <c r="N234" i="9"/>
  <c r="N240" i="9"/>
  <c r="N242" i="9"/>
  <c r="N244" i="9"/>
  <c r="N248" i="9"/>
  <c r="N250" i="9"/>
  <c r="N252" i="9"/>
  <c r="J256" i="9"/>
  <c r="J258" i="9"/>
  <c r="J260" i="9"/>
  <c r="J262" i="9"/>
  <c r="J264" i="9"/>
  <c r="J266" i="9"/>
  <c r="J268" i="9"/>
  <c r="J270" i="9"/>
  <c r="J272" i="9"/>
  <c r="J274" i="9"/>
  <c r="J276" i="9"/>
  <c r="N285" i="9"/>
  <c r="N286" i="9"/>
  <c r="N287" i="9"/>
  <c r="N289" i="9"/>
  <c r="N290" i="9"/>
  <c r="N291" i="9"/>
  <c r="N293" i="9"/>
  <c r="N294" i="9"/>
  <c r="N295" i="9"/>
  <c r="N297" i="9"/>
  <c r="R257" i="9"/>
  <c r="R259" i="9"/>
  <c r="R261" i="9"/>
  <c r="R263" i="9"/>
  <c r="R265" i="9"/>
  <c r="R267" i="9"/>
  <c r="R269" i="9"/>
  <c r="R271" i="9"/>
  <c r="R273" i="9"/>
  <c r="R275" i="9"/>
  <c r="R284" i="9"/>
  <c r="J285" i="9"/>
  <c r="R285" i="9"/>
  <c r="J286" i="9"/>
  <c r="R286" i="9"/>
  <c r="J287" i="9"/>
  <c r="R287" i="9"/>
  <c r="J288" i="9"/>
  <c r="R288" i="9"/>
  <c r="J289" i="9"/>
  <c r="R289" i="9"/>
  <c r="J290" i="9"/>
  <c r="R290" i="9"/>
  <c r="J291" i="9"/>
  <c r="R291" i="9"/>
  <c r="J292" i="9"/>
  <c r="R292" i="9"/>
  <c r="J293" i="9"/>
  <c r="R293" i="9"/>
  <c r="J294" i="9"/>
  <c r="R294" i="9"/>
  <c r="J295" i="9"/>
  <c r="R295" i="9"/>
  <c r="J296" i="9"/>
  <c r="R296" i="9"/>
  <c r="J297" i="9"/>
  <c r="R297" i="9"/>
  <c r="J298" i="9"/>
  <c r="R298" i="9"/>
  <c r="N298" i="9"/>
  <c r="R299" i="9"/>
  <c r="N299" i="9"/>
  <c r="R300" i="9"/>
  <c r="N300" i="9"/>
  <c r="R301" i="9"/>
  <c r="N301" i="9"/>
  <c r="R302" i="9"/>
  <c r="N302" i="9"/>
  <c r="R303" i="9"/>
  <c r="N303" i="9"/>
  <c r="R304" i="9"/>
  <c r="N304" i="9"/>
  <c r="R305" i="9"/>
  <c r="N305" i="9"/>
  <c r="R306" i="9"/>
  <c r="N306" i="9"/>
  <c r="R307" i="9"/>
  <c r="N307" i="9"/>
  <c r="R308" i="9"/>
  <c r="N308" i="9"/>
  <c r="R309" i="9"/>
  <c r="N309" i="9"/>
  <c r="R310" i="9"/>
  <c r="N310" i="9"/>
  <c r="R311" i="9"/>
  <c r="N311" i="9"/>
  <c r="R312" i="9"/>
  <c r="N312" i="9"/>
  <c r="R313" i="9"/>
  <c r="N313" i="9"/>
  <c r="R314" i="9"/>
  <c r="N314" i="9"/>
  <c r="R315" i="9"/>
  <c r="N315" i="9"/>
  <c r="R316" i="9"/>
  <c r="N316" i="9"/>
  <c r="R317" i="9"/>
  <c r="N317" i="9"/>
  <c r="R318" i="9"/>
  <c r="N318" i="9"/>
  <c r="R319" i="9"/>
  <c r="N319" i="9"/>
  <c r="R320" i="9"/>
  <c r="N320" i="9"/>
  <c r="R321" i="9"/>
  <c r="N321" i="9"/>
  <c r="R322" i="9"/>
  <c r="N322" i="9"/>
  <c r="R323" i="9"/>
  <c r="N323" i="9"/>
  <c r="R324" i="9"/>
  <c r="N324" i="9"/>
  <c r="R325" i="9"/>
  <c r="N325" i="9"/>
  <c r="R326" i="9"/>
  <c r="N326" i="9"/>
  <c r="R327" i="9"/>
  <c r="N327" i="9"/>
  <c r="R328" i="9"/>
  <c r="N328" i="9"/>
  <c r="R329" i="9"/>
  <c r="N329" i="9"/>
  <c r="R330" i="9"/>
  <c r="N330" i="9"/>
  <c r="R331" i="9"/>
  <c r="N331" i="9"/>
  <c r="R332" i="9"/>
  <c r="N332" i="9"/>
  <c r="N308" i="8"/>
  <c r="N300" i="8"/>
  <c r="N281" i="8"/>
  <c r="N279" i="8"/>
  <c r="N276" i="8"/>
  <c r="N330" i="8"/>
  <c r="N296" i="8"/>
  <c r="N280" i="8"/>
  <c r="N189" i="8"/>
  <c r="N187" i="8"/>
  <c r="N167" i="8"/>
  <c r="N165" i="8"/>
  <c r="N147" i="8"/>
  <c r="N306" i="8"/>
  <c r="N135" i="8"/>
  <c r="N130" i="8"/>
  <c r="N105" i="8"/>
  <c r="N103" i="8"/>
  <c r="N85" i="8"/>
  <c r="N136" i="8"/>
  <c r="N154" i="8"/>
  <c r="N150" i="8"/>
  <c r="N156" i="8"/>
  <c r="N152" i="8"/>
  <c r="N176" i="8"/>
  <c r="N142" i="8"/>
  <c r="N112" i="8"/>
  <c r="N110" i="8"/>
  <c r="N90" i="8"/>
  <c r="N88" i="8"/>
  <c r="N133" i="8"/>
  <c r="N7" i="8"/>
  <c r="N25" i="8"/>
  <c r="N27" i="8"/>
  <c r="N47" i="8"/>
  <c r="N49" i="8"/>
  <c r="N67" i="8"/>
  <c r="F129" i="8"/>
  <c r="J335" i="8"/>
  <c r="J337" i="8"/>
  <c r="J340" i="8"/>
  <c r="N72" i="8"/>
  <c r="J202" i="8"/>
  <c r="R204" i="8"/>
  <c r="J206" i="8"/>
  <c r="R208" i="8"/>
  <c r="J210" i="8"/>
  <c r="R212" i="8"/>
  <c r="J214" i="8"/>
  <c r="R216" i="8"/>
  <c r="J218" i="8"/>
  <c r="R220" i="8"/>
  <c r="J222" i="8"/>
  <c r="R224" i="8"/>
  <c r="R228" i="8"/>
  <c r="R232" i="8"/>
  <c r="R236" i="8"/>
  <c r="N240" i="8"/>
  <c r="R240" i="8"/>
  <c r="R244" i="8"/>
  <c r="R248" i="8"/>
  <c r="R252" i="8"/>
  <c r="R256" i="8"/>
  <c r="R260" i="8"/>
  <c r="N264" i="8"/>
  <c r="R264" i="8"/>
  <c r="J334" i="8"/>
  <c r="J336" i="8"/>
  <c r="J339" i="8"/>
  <c r="R69" i="8"/>
  <c r="R71" i="8"/>
  <c r="R73" i="8"/>
  <c r="R75" i="8"/>
  <c r="R77" i="8"/>
  <c r="R79" i="8"/>
  <c r="R81" i="8"/>
  <c r="R83" i="8"/>
  <c r="R85" i="8"/>
  <c r="R87" i="8"/>
  <c r="R89" i="8"/>
  <c r="R91" i="8"/>
  <c r="R93" i="8"/>
  <c r="R95" i="8"/>
  <c r="R97" i="8"/>
  <c r="R99" i="8"/>
  <c r="R101" i="8"/>
  <c r="R103" i="8"/>
  <c r="R105" i="8"/>
  <c r="R107" i="8"/>
  <c r="R109" i="8"/>
  <c r="R111" i="8"/>
  <c r="R113" i="8"/>
  <c r="R115" i="8"/>
  <c r="R117" i="8"/>
  <c r="J121" i="8"/>
  <c r="J129" i="8"/>
  <c r="J137" i="8"/>
  <c r="J338" i="8"/>
  <c r="J69" i="8"/>
  <c r="N69" i="8"/>
  <c r="J71" i="8"/>
  <c r="J73" i="8"/>
  <c r="N73" i="8"/>
  <c r="J75" i="8"/>
  <c r="J77" i="8"/>
  <c r="N77" i="8"/>
  <c r="J79" i="8"/>
  <c r="J81" i="8"/>
  <c r="N81" i="8"/>
  <c r="J83" i="8"/>
  <c r="J85" i="8"/>
  <c r="J87" i="8"/>
  <c r="J89" i="8"/>
  <c r="J91" i="8"/>
  <c r="J93" i="8"/>
  <c r="J95" i="8"/>
  <c r="J97" i="8"/>
  <c r="J99" i="8"/>
  <c r="J101" i="8"/>
  <c r="J103" i="8"/>
  <c r="J105" i="8"/>
  <c r="J107" i="8"/>
  <c r="J109" i="8"/>
  <c r="J111" i="8"/>
  <c r="J113" i="8"/>
  <c r="J115" i="8"/>
  <c r="J117" i="8"/>
  <c r="J119" i="8"/>
  <c r="J124" i="8"/>
  <c r="J127" i="8"/>
  <c r="J132" i="8"/>
  <c r="J135" i="8"/>
  <c r="J140" i="8"/>
  <c r="J143" i="8"/>
  <c r="R119" i="8"/>
  <c r="R121" i="8"/>
  <c r="R123" i="8"/>
  <c r="R125" i="8"/>
  <c r="R127" i="8"/>
  <c r="R129" i="8"/>
  <c r="R131" i="8"/>
  <c r="R133" i="8"/>
  <c r="R135" i="8"/>
  <c r="R137" i="8"/>
  <c r="R139" i="8"/>
  <c r="R141" i="8"/>
  <c r="R143" i="8"/>
  <c r="R145" i="8"/>
  <c r="R147" i="8"/>
  <c r="R149" i="8"/>
  <c r="R151" i="8"/>
  <c r="R153" i="8"/>
  <c r="R155" i="8"/>
  <c r="R157" i="8"/>
  <c r="R159" i="8"/>
  <c r="R161" i="8"/>
  <c r="R163" i="8"/>
  <c r="R165" i="8"/>
  <c r="R167" i="8"/>
  <c r="R169" i="8"/>
  <c r="R171" i="8"/>
  <c r="R173" i="8"/>
  <c r="R175" i="8"/>
  <c r="R177" i="8"/>
  <c r="R179" i="8"/>
  <c r="R181" i="8"/>
  <c r="R183" i="8"/>
  <c r="R185" i="8"/>
  <c r="R187" i="8"/>
  <c r="R189" i="8"/>
  <c r="R191" i="8"/>
  <c r="R193" i="8"/>
  <c r="R195" i="8"/>
  <c r="R197" i="8"/>
  <c r="R199" i="8"/>
  <c r="J268" i="8"/>
  <c r="R307" i="8"/>
  <c r="J145" i="8"/>
  <c r="J147" i="8"/>
  <c r="J149" i="8"/>
  <c r="J151" i="8"/>
  <c r="J153" i="8"/>
  <c r="J155" i="8"/>
  <c r="J157" i="8"/>
  <c r="J159" i="8"/>
  <c r="J161" i="8"/>
  <c r="J163" i="8"/>
  <c r="J165" i="8"/>
  <c r="J167" i="8"/>
  <c r="J169" i="8"/>
  <c r="J171" i="8"/>
  <c r="J173" i="8"/>
  <c r="J175" i="8"/>
  <c r="J177" i="8"/>
  <c r="J179" i="8"/>
  <c r="J181" i="8"/>
  <c r="J183" i="8"/>
  <c r="J185" i="8"/>
  <c r="J187" i="8"/>
  <c r="J189" i="8"/>
  <c r="J191" i="8"/>
  <c r="J193" i="8"/>
  <c r="J195" i="8"/>
  <c r="J197" i="8"/>
  <c r="J199" i="8"/>
  <c r="R202" i="8"/>
  <c r="J204" i="8"/>
  <c r="R206" i="8"/>
  <c r="J208" i="8"/>
  <c r="R210" i="8"/>
  <c r="J212" i="8"/>
  <c r="R214" i="8"/>
  <c r="J216" i="8"/>
  <c r="R218" i="8"/>
  <c r="J220" i="8"/>
  <c r="R222" i="8"/>
  <c r="R226" i="8"/>
  <c r="R230" i="8"/>
  <c r="R234" i="8"/>
  <c r="R238" i="8"/>
  <c r="N242" i="8"/>
  <c r="R242" i="8"/>
  <c r="R246" i="8"/>
  <c r="N250" i="8"/>
  <c r="R250" i="8"/>
  <c r="R254" i="8"/>
  <c r="R258" i="8"/>
  <c r="R262" i="8"/>
  <c r="R266" i="8"/>
  <c r="J302" i="8"/>
  <c r="R323" i="8"/>
  <c r="J318" i="8"/>
  <c r="J306" i="8"/>
  <c r="R311" i="8"/>
  <c r="J322" i="8"/>
  <c r="R327" i="8"/>
  <c r="N203" i="8"/>
  <c r="N205" i="8"/>
  <c r="N213" i="8"/>
  <c r="N215" i="8"/>
  <c r="N223" i="8"/>
  <c r="N227" i="8"/>
  <c r="N235" i="8"/>
  <c r="N237" i="8"/>
  <c r="N245" i="8"/>
  <c r="N247" i="8"/>
  <c r="N255" i="8"/>
  <c r="N259" i="8"/>
  <c r="R267" i="8"/>
  <c r="N267" i="8"/>
  <c r="R299" i="8"/>
  <c r="J310" i="8"/>
  <c r="R315" i="8"/>
  <c r="J326" i="8"/>
  <c r="R331" i="8"/>
  <c r="N331" i="8"/>
  <c r="J224" i="8"/>
  <c r="J226" i="8"/>
  <c r="J228" i="8"/>
  <c r="J230" i="8"/>
  <c r="J232" i="8"/>
  <c r="J234" i="8"/>
  <c r="J236" i="8"/>
  <c r="J238" i="8"/>
  <c r="J240" i="8"/>
  <c r="J242" i="8"/>
  <c r="J244" i="8"/>
  <c r="J246" i="8"/>
  <c r="J248" i="8"/>
  <c r="J250" i="8"/>
  <c r="J252" i="8"/>
  <c r="J254" i="8"/>
  <c r="J256" i="8"/>
  <c r="J258" i="8"/>
  <c r="J260" i="8"/>
  <c r="J262" i="8"/>
  <c r="J264" i="8"/>
  <c r="J266" i="8"/>
  <c r="R303" i="8"/>
  <c r="J314" i="8"/>
  <c r="R319" i="8"/>
  <c r="J330" i="8"/>
  <c r="J269" i="8"/>
  <c r="J271" i="8"/>
  <c r="J273" i="8"/>
  <c r="J275" i="8"/>
  <c r="J277" i="8"/>
  <c r="J279" i="8"/>
  <c r="J281" i="8"/>
  <c r="J283" i="8"/>
  <c r="J285" i="8"/>
  <c r="R301" i="8"/>
  <c r="N301" i="8"/>
  <c r="R305" i="8"/>
  <c r="R309" i="8"/>
  <c r="N309" i="8"/>
  <c r="R313" i="8"/>
  <c r="R317" i="8"/>
  <c r="N317" i="8"/>
  <c r="R321" i="8"/>
  <c r="R325" i="8"/>
  <c r="N325" i="8"/>
  <c r="R329" i="8"/>
  <c r="R333" i="8"/>
  <c r="N333" i="8"/>
  <c r="R268" i="8"/>
  <c r="R270" i="8"/>
  <c r="R272" i="8"/>
  <c r="R274" i="8"/>
  <c r="R276" i="8"/>
  <c r="R278" i="8"/>
  <c r="R280" i="8"/>
  <c r="R282" i="8"/>
  <c r="R284" i="8"/>
  <c r="J299" i="8"/>
  <c r="J301" i="8"/>
  <c r="J303" i="8"/>
  <c r="R334" i="8"/>
  <c r="R335" i="8"/>
  <c r="N335" i="8"/>
  <c r="R336" i="8"/>
  <c r="R337" i="8"/>
  <c r="N337" i="8"/>
  <c r="R338" i="8"/>
  <c r="R339" i="8"/>
  <c r="N339" i="8"/>
  <c r="R340" i="8"/>
  <c r="R298" i="8"/>
  <c r="R300" i="8"/>
  <c r="R302" i="8"/>
  <c r="N281" i="9" l="1"/>
  <c r="N277" i="9"/>
  <c r="N270" i="9"/>
  <c r="N262" i="9"/>
  <c r="N271" i="9"/>
  <c r="N273" i="9"/>
  <c r="N90" i="9"/>
  <c r="N103" i="9"/>
  <c r="N113" i="9"/>
  <c r="N122" i="9"/>
  <c r="N130" i="9"/>
  <c r="N138" i="9"/>
  <c r="N146" i="9"/>
  <c r="N155" i="9"/>
  <c r="N163" i="9"/>
  <c r="N171" i="9"/>
  <c r="N235" i="9"/>
  <c r="N80" i="9"/>
  <c r="N97" i="9"/>
  <c r="N101" i="9"/>
  <c r="N106" i="9"/>
  <c r="N108" i="9"/>
  <c r="N112" i="9"/>
  <c r="N115" i="9"/>
  <c r="N117" i="9"/>
  <c r="N120" i="9"/>
  <c r="N123" i="9"/>
  <c r="N125" i="9"/>
  <c r="N128" i="9"/>
  <c r="N131" i="9"/>
  <c r="N133" i="9"/>
  <c r="N136" i="9"/>
  <c r="N139" i="9"/>
  <c r="N141" i="9"/>
  <c r="N144" i="9"/>
  <c r="N147" i="9"/>
  <c r="N150" i="9"/>
  <c r="N153" i="9"/>
  <c r="N156" i="9"/>
  <c r="N158" i="9"/>
  <c r="N161" i="9"/>
  <c r="N164" i="9"/>
  <c r="N167" i="9"/>
  <c r="N169" i="9"/>
  <c r="N172" i="9"/>
  <c r="N174" i="9"/>
  <c r="N176" i="9"/>
  <c r="N187" i="9"/>
  <c r="N199" i="9"/>
  <c r="N269" i="9"/>
  <c r="N255" i="9"/>
  <c r="N78" i="9"/>
  <c r="N9" i="9"/>
  <c r="N13" i="9"/>
  <c r="N17" i="9"/>
  <c r="N21" i="9"/>
  <c r="N25" i="9"/>
  <c r="N29" i="9"/>
  <c r="N32" i="9"/>
  <c r="N36" i="9"/>
  <c r="N43" i="9"/>
  <c r="N47" i="9"/>
  <c r="N51" i="9"/>
  <c r="N55" i="9"/>
  <c r="N59" i="9"/>
  <c r="N63" i="9"/>
  <c r="N66" i="9"/>
  <c r="N70" i="9"/>
  <c r="N77" i="9"/>
  <c r="N85" i="9"/>
  <c r="N93" i="9"/>
  <c r="N211" i="9"/>
  <c r="N181" i="9"/>
  <c r="N193" i="9"/>
  <c r="N205" i="9"/>
  <c r="N221" i="9"/>
  <c r="N245" i="9"/>
  <c r="N256" i="9"/>
  <c r="N188" i="9"/>
  <c r="N196" i="9"/>
  <c r="N204" i="9"/>
  <c r="N212" i="9"/>
  <c r="N220" i="9"/>
  <c r="N228" i="9"/>
  <c r="N236" i="9"/>
  <c r="N296" i="9"/>
  <c r="N292" i="9"/>
  <c r="N288" i="9"/>
  <c r="N284" i="9"/>
  <c r="N254" i="9"/>
  <c r="N246" i="9"/>
  <c r="N238" i="9"/>
  <c r="N226" i="9"/>
  <c r="N216" i="9"/>
  <c r="N206" i="9"/>
  <c r="N194" i="9"/>
  <c r="N184" i="9"/>
  <c r="N249" i="9"/>
  <c r="N217" i="9"/>
  <c r="N195" i="9"/>
  <c r="N89" i="9"/>
  <c r="N79" i="9"/>
  <c r="N69" i="9"/>
  <c r="N64" i="9"/>
  <c r="N60" i="9"/>
  <c r="N54" i="9"/>
  <c r="N49" i="9"/>
  <c r="N44" i="9"/>
  <c r="N35" i="9"/>
  <c r="N31" i="9"/>
  <c r="N26" i="9"/>
  <c r="N20" i="9"/>
  <c r="N15" i="9"/>
  <c r="N10" i="9"/>
  <c r="N74" i="9"/>
  <c r="N223" i="9"/>
  <c r="N215" i="9"/>
  <c r="N175" i="9"/>
  <c r="N165" i="9"/>
  <c r="N154" i="9"/>
  <c r="N143" i="9"/>
  <c r="N132" i="9"/>
  <c r="N121" i="9"/>
  <c r="N111" i="9"/>
  <c r="N94" i="9"/>
  <c r="N7" i="9"/>
  <c r="N251" i="9"/>
  <c r="N159" i="9"/>
  <c r="N126" i="9"/>
  <c r="N257" i="9"/>
  <c r="N267" i="9"/>
  <c r="N264" i="9"/>
  <c r="N274" i="9"/>
  <c r="N280" i="9"/>
  <c r="F187" i="9"/>
  <c r="F111" i="9"/>
  <c r="F56" i="9"/>
  <c r="F24" i="9"/>
  <c r="F91" i="9"/>
  <c r="F305" i="9"/>
  <c r="F251" i="9"/>
  <c r="F240" i="9"/>
  <c r="F208" i="9"/>
  <c r="F235" i="9"/>
  <c r="F248" i="9"/>
  <c r="F216" i="9"/>
  <c r="F135" i="9"/>
  <c r="F103" i="9"/>
  <c r="F48" i="9"/>
  <c r="F16" i="9"/>
  <c r="F266" i="9"/>
  <c r="F234" i="8"/>
  <c r="N50" i="8"/>
  <c r="N344" i="8"/>
  <c r="N355" i="8"/>
  <c r="N352" i="8"/>
  <c r="N354" i="8"/>
  <c r="N368" i="8"/>
  <c r="N357" i="8"/>
  <c r="N341" i="8"/>
  <c r="N356" i="8"/>
  <c r="N347" i="8"/>
  <c r="N362" i="8"/>
  <c r="N346" i="8"/>
  <c r="N365" i="8"/>
  <c r="N349" i="8"/>
  <c r="N348" i="8"/>
  <c r="N343" i="8"/>
  <c r="N358" i="8"/>
  <c r="N342" i="8"/>
  <c r="N361" i="8"/>
  <c r="N345" i="8"/>
  <c r="N364" i="8"/>
  <c r="N367" i="8"/>
  <c r="N351" i="8"/>
  <c r="N366" i="8"/>
  <c r="N350" i="8"/>
  <c r="N360" i="8"/>
  <c r="N353" i="8"/>
  <c r="N363" i="8"/>
  <c r="N359" i="8"/>
  <c r="F26" i="8"/>
  <c r="F316" i="8"/>
  <c r="F231" i="8"/>
  <c r="F336" i="8"/>
  <c r="F340" i="8"/>
  <c r="F15" i="8"/>
  <c r="F195" i="8"/>
  <c r="F321" i="8"/>
  <c r="F263" i="8"/>
  <c r="F170" i="8"/>
  <c r="F266" i="8"/>
  <c r="F212" i="8"/>
  <c r="F88" i="8"/>
  <c r="F8" i="8"/>
  <c r="F345" i="8"/>
  <c r="F356" i="8"/>
  <c r="F365" i="8"/>
  <c r="F359" i="8"/>
  <c r="F343" i="8"/>
  <c r="F358" i="8"/>
  <c r="F342" i="8"/>
  <c r="F364" i="8"/>
  <c r="F360" i="8"/>
  <c r="F363" i="8"/>
  <c r="F347" i="8"/>
  <c r="F346" i="8"/>
  <c r="F361" i="8"/>
  <c r="F368" i="8"/>
  <c r="F352" i="8"/>
  <c r="F349" i="8"/>
  <c r="F355" i="8"/>
  <c r="F357" i="8"/>
  <c r="F354" i="8"/>
  <c r="F353" i="8"/>
  <c r="F348" i="8"/>
  <c r="F367" i="8"/>
  <c r="F351" i="8"/>
  <c r="F366" i="8"/>
  <c r="F350" i="8"/>
  <c r="F341" i="8"/>
  <c r="F344" i="8"/>
  <c r="F362" i="8"/>
  <c r="F267" i="8"/>
  <c r="F256" i="8"/>
  <c r="F224" i="8"/>
  <c r="F133" i="8"/>
  <c r="F290" i="8"/>
  <c r="F16" i="8"/>
  <c r="F247" i="8"/>
  <c r="F250" i="8"/>
  <c r="F47" i="8"/>
  <c r="F151" i="8"/>
  <c r="F123" i="8"/>
  <c r="F138" i="8"/>
  <c r="F163" i="8"/>
  <c r="F296" i="8"/>
  <c r="F58" i="8"/>
  <c r="F307" i="8"/>
  <c r="F235" i="8"/>
  <c r="F215" i="8"/>
  <c r="F49" i="8"/>
  <c r="F114" i="8"/>
  <c r="F132" i="8"/>
  <c r="F196" i="8"/>
  <c r="F305" i="8"/>
  <c r="F213" i="8"/>
  <c r="F323" i="8"/>
  <c r="F320" i="8"/>
  <c r="F251" i="8"/>
  <c r="F310" i="8"/>
  <c r="F240" i="8"/>
  <c r="F268" i="8"/>
  <c r="F335" i="8"/>
  <c r="F21" i="8"/>
  <c r="F143" i="8"/>
  <c r="F113" i="8"/>
  <c r="F164" i="8"/>
  <c r="F189" i="8"/>
  <c r="F291" i="8"/>
  <c r="F48" i="8"/>
  <c r="F247" i="9"/>
  <c r="F231" i="9"/>
  <c r="F215" i="9"/>
  <c r="F199" i="9"/>
  <c r="F183" i="9"/>
  <c r="F177" i="9"/>
  <c r="F175" i="9"/>
  <c r="F173" i="9"/>
  <c r="F171" i="9"/>
  <c r="F169" i="9"/>
  <c r="F167" i="9"/>
  <c r="F165" i="9"/>
  <c r="F163" i="9"/>
  <c r="F161" i="9"/>
  <c r="F159" i="9"/>
  <c r="F157" i="9"/>
  <c r="F155" i="9"/>
  <c r="F153" i="9"/>
  <c r="F151" i="9"/>
  <c r="F149" i="9"/>
  <c r="F147" i="9"/>
  <c r="F139" i="9"/>
  <c r="F137" i="9"/>
  <c r="F129" i="9"/>
  <c r="F121" i="9"/>
  <c r="F113" i="9"/>
  <c r="F105" i="9"/>
  <c r="F97" i="9"/>
  <c r="F66" i="9"/>
  <c r="F58" i="9"/>
  <c r="F50" i="9"/>
  <c r="F42" i="9"/>
  <c r="F34" i="9"/>
  <c r="F26" i="9"/>
  <c r="F18" i="9"/>
  <c r="F10" i="9"/>
  <c r="F261" i="9"/>
  <c r="F274" i="9"/>
  <c r="F214" i="9"/>
  <c r="F326" i="9"/>
  <c r="F309" i="9"/>
  <c r="F85" i="9"/>
  <c r="F190" i="9"/>
  <c r="F243" i="9"/>
  <c r="F227" i="9"/>
  <c r="F211" i="9"/>
  <c r="F195" i="9"/>
  <c r="F181" i="9"/>
  <c r="F252" i="9"/>
  <c r="F244" i="9"/>
  <c r="F236" i="9"/>
  <c r="F228" i="9"/>
  <c r="F220" i="9"/>
  <c r="F212" i="9"/>
  <c r="F204" i="9"/>
  <c r="F196" i="9"/>
  <c r="F141" i="9"/>
  <c r="F131" i="9"/>
  <c r="F123" i="9"/>
  <c r="F115" i="9"/>
  <c r="F107" i="9"/>
  <c r="F99" i="9"/>
  <c r="F68" i="9"/>
  <c r="F60" i="9"/>
  <c r="F52" i="9"/>
  <c r="F44" i="9"/>
  <c r="F36" i="9"/>
  <c r="F28" i="9"/>
  <c r="F20" i="9"/>
  <c r="F12" i="9"/>
  <c r="F296" i="9"/>
  <c r="F259" i="9"/>
  <c r="F279" i="9"/>
  <c r="F246" i="9"/>
  <c r="F92" i="9"/>
  <c r="F234" i="9"/>
  <c r="F330" i="9"/>
  <c r="F313" i="9"/>
  <c r="F7" i="9"/>
  <c r="F77" i="9"/>
  <c r="F87" i="9"/>
  <c r="F238" i="9"/>
  <c r="F291" i="9"/>
  <c r="F186" i="9"/>
  <c r="F202" i="9"/>
  <c r="F78" i="9"/>
  <c r="F86" i="9"/>
  <c r="F94" i="9"/>
  <c r="F282" i="9"/>
  <c r="F278" i="9"/>
  <c r="F272" i="9"/>
  <c r="F264" i="9"/>
  <c r="F271" i="9"/>
  <c r="F273" i="9"/>
  <c r="F73" i="9"/>
  <c r="F254" i="9"/>
  <c r="F290" i="9"/>
  <c r="F297" i="9"/>
  <c r="F301" i="9"/>
  <c r="F306" i="9"/>
  <c r="F310" i="9"/>
  <c r="F314" i="9"/>
  <c r="F317" i="9"/>
  <c r="F321" i="9"/>
  <c r="F325" i="9"/>
  <c r="F329" i="9"/>
  <c r="F194" i="9"/>
  <c r="F226" i="9"/>
  <c r="F180" i="9"/>
  <c r="F184" i="9"/>
  <c r="F188" i="9"/>
  <c r="F185" i="9"/>
  <c r="F193" i="9"/>
  <c r="F201" i="9"/>
  <c r="F209" i="9"/>
  <c r="F217" i="9"/>
  <c r="F225" i="9"/>
  <c r="F233" i="9"/>
  <c r="F241" i="9"/>
  <c r="F249" i="9"/>
  <c r="F256" i="9"/>
  <c r="F79" i="9"/>
  <c r="F93" i="9"/>
  <c r="F285" i="9"/>
  <c r="F293" i="9"/>
  <c r="F300" i="9"/>
  <c r="F303" i="9"/>
  <c r="F307" i="9"/>
  <c r="F311" i="9"/>
  <c r="F316" i="9"/>
  <c r="F320" i="9"/>
  <c r="F324" i="9"/>
  <c r="F328" i="9"/>
  <c r="F332" i="9"/>
  <c r="F72" i="9"/>
  <c r="F80" i="9"/>
  <c r="F88" i="9"/>
  <c r="F182" i="9"/>
  <c r="F198" i="9"/>
  <c r="F230" i="9"/>
  <c r="F281" i="9"/>
  <c r="F277" i="9"/>
  <c r="F270" i="9"/>
  <c r="F262" i="9"/>
  <c r="F267" i="9"/>
  <c r="F265" i="9"/>
  <c r="F75" i="9"/>
  <c r="F222" i="9"/>
  <c r="F292" i="9"/>
  <c r="F9" i="9"/>
  <c r="F11" i="9"/>
  <c r="F13" i="9"/>
  <c r="F15" i="9"/>
  <c r="F17" i="9"/>
  <c r="F19" i="9"/>
  <c r="F21" i="9"/>
  <c r="F23" i="9"/>
  <c r="F25" i="9"/>
  <c r="F27" i="9"/>
  <c r="F29" i="9"/>
  <c r="F31" i="9"/>
  <c r="F33" i="9"/>
  <c r="F35" i="9"/>
  <c r="F37" i="9"/>
  <c r="F39" i="9"/>
  <c r="F41" i="9"/>
  <c r="F43" i="9"/>
  <c r="F45" i="9"/>
  <c r="F47" i="9"/>
  <c r="F49" i="9"/>
  <c r="F51" i="9"/>
  <c r="F53" i="9"/>
  <c r="F55" i="9"/>
  <c r="F57" i="9"/>
  <c r="F59" i="9"/>
  <c r="F61" i="9"/>
  <c r="F63" i="9"/>
  <c r="F65" i="9"/>
  <c r="F67" i="9"/>
  <c r="F69" i="9"/>
  <c r="F71" i="9"/>
  <c r="F96" i="9"/>
  <c r="F98" i="9"/>
  <c r="F100" i="9"/>
  <c r="F102" i="9"/>
  <c r="F104" i="9"/>
  <c r="F106" i="9"/>
  <c r="F108" i="9"/>
  <c r="F110" i="9"/>
  <c r="F112" i="9"/>
  <c r="F114" i="9"/>
  <c r="F116" i="9"/>
  <c r="F118" i="9"/>
  <c r="F120" i="9"/>
  <c r="F122" i="9"/>
  <c r="F124" i="9"/>
  <c r="F126" i="9"/>
  <c r="F128" i="9"/>
  <c r="F130" i="9"/>
  <c r="F132" i="9"/>
  <c r="F134" i="9"/>
  <c r="F136" i="9"/>
  <c r="F140" i="9"/>
  <c r="F142" i="9"/>
  <c r="F144" i="9"/>
  <c r="F146" i="9"/>
  <c r="F89" i="9"/>
  <c r="F250" i="9"/>
  <c r="F81" i="9"/>
  <c r="F206" i="9"/>
  <c r="F287" i="9"/>
  <c r="F295" i="9"/>
  <c r="F218" i="9"/>
  <c r="F74" i="9"/>
  <c r="F82" i="9"/>
  <c r="F90" i="9"/>
  <c r="F284" i="9"/>
  <c r="F280" i="9"/>
  <c r="F276" i="9"/>
  <c r="F268" i="9"/>
  <c r="F260" i="9"/>
  <c r="F263" i="9"/>
  <c r="F269" i="9"/>
  <c r="F83" i="9"/>
  <c r="F286" i="9"/>
  <c r="F294" i="9"/>
  <c r="F299" i="9"/>
  <c r="F304" i="9"/>
  <c r="F308" i="9"/>
  <c r="F312" i="9"/>
  <c r="F315" i="9"/>
  <c r="F319" i="9"/>
  <c r="F323" i="9"/>
  <c r="F327" i="9"/>
  <c r="F331" i="9"/>
  <c r="F210" i="9"/>
  <c r="F242" i="9"/>
  <c r="F257" i="9"/>
  <c r="F189" i="9"/>
  <c r="F197" i="9"/>
  <c r="F205" i="9"/>
  <c r="F213" i="9"/>
  <c r="F221" i="9"/>
  <c r="F229" i="9"/>
  <c r="F237" i="9"/>
  <c r="F245" i="9"/>
  <c r="F253" i="9"/>
  <c r="F258" i="9"/>
  <c r="F255" i="9"/>
  <c r="F239" i="9"/>
  <c r="F223" i="9"/>
  <c r="F207" i="9"/>
  <c r="F191" i="9"/>
  <c r="F178" i="9"/>
  <c r="F176" i="9"/>
  <c r="F174" i="9"/>
  <c r="F172" i="9"/>
  <c r="F170" i="9"/>
  <c r="F168" i="9"/>
  <c r="F166" i="9"/>
  <c r="F164" i="9"/>
  <c r="F162" i="9"/>
  <c r="F160" i="9"/>
  <c r="F158" i="9"/>
  <c r="F156" i="9"/>
  <c r="F154" i="9"/>
  <c r="F152" i="9"/>
  <c r="F150" i="9"/>
  <c r="F148" i="9"/>
  <c r="F143" i="9"/>
  <c r="F138" i="9"/>
  <c r="F133" i="9"/>
  <c r="F125" i="9"/>
  <c r="F117" i="9"/>
  <c r="F109" i="9"/>
  <c r="F101" i="9"/>
  <c r="F70" i="9"/>
  <c r="F62" i="9"/>
  <c r="F54" i="9"/>
  <c r="F46" i="9"/>
  <c r="F38" i="9"/>
  <c r="F30" i="9"/>
  <c r="F22" i="9"/>
  <c r="F14" i="9"/>
  <c r="F288" i="9"/>
  <c r="F275" i="9"/>
  <c r="F283" i="9"/>
  <c r="F84" i="9"/>
  <c r="F318" i="9"/>
  <c r="F302" i="9"/>
  <c r="F289" i="9"/>
  <c r="F331" i="8"/>
  <c r="F304" i="8"/>
  <c r="F239" i="8"/>
  <c r="F248" i="8"/>
  <c r="F68" i="8"/>
  <c r="F61" i="8"/>
  <c r="F37" i="8"/>
  <c r="F69" i="8"/>
  <c r="F75" i="8"/>
  <c r="F98" i="8"/>
  <c r="F87" i="8"/>
  <c r="F157" i="8"/>
  <c r="F148" i="8"/>
  <c r="F180" i="8"/>
  <c r="F173" i="8"/>
  <c r="F274" i="8"/>
  <c r="F275" i="8"/>
  <c r="F42" i="8"/>
  <c r="F10" i="8"/>
  <c r="F315" i="8"/>
  <c r="F314" i="8"/>
  <c r="F255" i="8"/>
  <c r="F223" i="8"/>
  <c r="F207" i="8"/>
  <c r="F264" i="8"/>
  <c r="F232" i="8"/>
  <c r="F216" i="8"/>
  <c r="F329" i="8"/>
  <c r="F313" i="8"/>
  <c r="F301" i="8"/>
  <c r="F332" i="8"/>
  <c r="F300" i="8"/>
  <c r="F259" i="8"/>
  <c r="F243" i="8"/>
  <c r="F227" i="8"/>
  <c r="F221" i="8"/>
  <c r="F205" i="8"/>
  <c r="F258" i="8"/>
  <c r="F242" i="8"/>
  <c r="F226" i="8"/>
  <c r="F302" i="8"/>
  <c r="F338" i="8"/>
  <c r="F80" i="8"/>
  <c r="F218" i="8"/>
  <c r="F57" i="8"/>
  <c r="F31" i="8"/>
  <c r="F101" i="8"/>
  <c r="F93" i="8"/>
  <c r="F104" i="8"/>
  <c r="F95" i="8"/>
  <c r="F122" i="8"/>
  <c r="F154" i="8"/>
  <c r="F186" i="8"/>
  <c r="F179" i="8"/>
  <c r="F280" i="8"/>
  <c r="F281" i="8"/>
  <c r="F64" i="8"/>
  <c r="F32" i="8"/>
  <c r="F65" i="8"/>
  <c r="F55" i="8"/>
  <c r="F45" i="8"/>
  <c r="F29" i="8"/>
  <c r="F13" i="8"/>
  <c r="F117" i="8"/>
  <c r="F155" i="8"/>
  <c r="F99" i="8"/>
  <c r="F90" i="8"/>
  <c r="F106" i="8"/>
  <c r="F131" i="8"/>
  <c r="F97" i="8"/>
  <c r="F137" i="8"/>
  <c r="F124" i="8"/>
  <c r="F140" i="8"/>
  <c r="F156" i="8"/>
  <c r="F172" i="8"/>
  <c r="F188" i="8"/>
  <c r="F165" i="8"/>
  <c r="F181" i="8"/>
  <c r="F197" i="8"/>
  <c r="F282" i="8"/>
  <c r="F298" i="8"/>
  <c r="F283" i="8"/>
  <c r="F56" i="8"/>
  <c r="F40" i="8"/>
  <c r="F24" i="8"/>
  <c r="N52" i="8"/>
  <c r="F12" i="8"/>
  <c r="F20" i="8"/>
  <c r="F28" i="8"/>
  <c r="F36" i="8"/>
  <c r="F44" i="8"/>
  <c r="F52" i="8"/>
  <c r="F60" i="8"/>
  <c r="F295" i="8"/>
  <c r="F287" i="8"/>
  <c r="F279" i="8"/>
  <c r="F271" i="8"/>
  <c r="F294" i="8"/>
  <c r="F286" i="8"/>
  <c r="F278" i="8"/>
  <c r="F272" i="8"/>
  <c r="F193" i="8"/>
  <c r="F185" i="8"/>
  <c r="F177" i="8"/>
  <c r="F169" i="8"/>
  <c r="F200" i="8"/>
  <c r="F192" i="8"/>
  <c r="F184" i="8"/>
  <c r="F176" i="8"/>
  <c r="F168" i="8"/>
  <c r="F160" i="8"/>
  <c r="F152" i="8"/>
  <c r="F144" i="8"/>
  <c r="F136" i="8"/>
  <c r="F128" i="8"/>
  <c r="F120" i="8"/>
  <c r="F149" i="8"/>
  <c r="F121" i="8"/>
  <c r="F107" i="8"/>
  <c r="F91" i="8"/>
  <c r="F71" i="8"/>
  <c r="F118" i="8"/>
  <c r="F110" i="8"/>
  <c r="F102" i="8"/>
  <c r="F94" i="8"/>
  <c r="F86" i="8"/>
  <c r="F111" i="8"/>
  <c r="F85" i="8"/>
  <c r="F7" i="8"/>
  <c r="F147" i="8"/>
  <c r="F135" i="8"/>
  <c r="F83" i="8"/>
  <c r="F9" i="8"/>
  <c r="F17" i="8"/>
  <c r="F25" i="8"/>
  <c r="F33" i="8"/>
  <c r="F41" i="8"/>
  <c r="F14" i="8"/>
  <c r="F22" i="8"/>
  <c r="F30" i="8"/>
  <c r="F38" i="8"/>
  <c r="F46" i="8"/>
  <c r="F54" i="8"/>
  <c r="F62" i="8"/>
  <c r="F293" i="8"/>
  <c r="F285" i="8"/>
  <c r="F277" i="8"/>
  <c r="F269" i="8"/>
  <c r="F292" i="8"/>
  <c r="F284" i="8"/>
  <c r="F276" i="8"/>
  <c r="F199" i="8"/>
  <c r="F191" i="8"/>
  <c r="F183" i="8"/>
  <c r="F175" i="8"/>
  <c r="F167" i="8"/>
  <c r="F198" i="8"/>
  <c r="F190" i="8"/>
  <c r="F182" i="8"/>
  <c r="F174" i="8"/>
  <c r="F166" i="8"/>
  <c r="F158" i="8"/>
  <c r="F150" i="8"/>
  <c r="F142" i="8"/>
  <c r="F134" i="8"/>
  <c r="F126" i="8"/>
  <c r="F161" i="8"/>
  <c r="F145" i="8"/>
  <c r="F115" i="8"/>
  <c r="F105" i="8"/>
  <c r="F89" i="8"/>
  <c r="F139" i="8"/>
  <c r="F116" i="8"/>
  <c r="F108" i="8"/>
  <c r="F100" i="8"/>
  <c r="F92" i="8"/>
  <c r="F84" i="8"/>
  <c r="F103" i="8"/>
  <c r="F81" i="8"/>
  <c r="F159" i="8"/>
  <c r="F141" i="8"/>
  <c r="F119" i="8"/>
  <c r="F77" i="8"/>
  <c r="F11" i="8"/>
  <c r="F19" i="8"/>
  <c r="F27" i="8"/>
  <c r="F35" i="8"/>
  <c r="F43" i="8"/>
  <c r="F51" i="8"/>
  <c r="F59" i="8"/>
  <c r="F67" i="8"/>
  <c r="F337" i="8"/>
  <c r="F206" i="8"/>
  <c r="F222" i="8"/>
  <c r="F70" i="8"/>
  <c r="F74" i="8"/>
  <c r="F78" i="8"/>
  <c r="F82" i="8"/>
  <c r="F327" i="8"/>
  <c r="F319" i="8"/>
  <c r="F311" i="8"/>
  <c r="F303" i="8"/>
  <c r="F299" i="8"/>
  <c r="F328" i="8"/>
  <c r="F312" i="8"/>
  <c r="F330" i="8"/>
  <c r="F265" i="8"/>
  <c r="F261" i="8"/>
  <c r="F257" i="8"/>
  <c r="F253" i="8"/>
  <c r="F249" i="8"/>
  <c r="F245" i="8"/>
  <c r="F241" i="8"/>
  <c r="F237" i="8"/>
  <c r="F233" i="8"/>
  <c r="F229" i="8"/>
  <c r="F225" i="8"/>
  <c r="F219" i="8"/>
  <c r="F211" i="8"/>
  <c r="F203" i="8"/>
  <c r="F326" i="8"/>
  <c r="F306" i="8"/>
  <c r="F262" i="8"/>
  <c r="F254" i="8"/>
  <c r="F246" i="8"/>
  <c r="F238" i="8"/>
  <c r="F230" i="8"/>
  <c r="F318" i="8"/>
  <c r="F220" i="8"/>
  <c r="F204" i="8"/>
  <c r="F72" i="8"/>
  <c r="F339" i="8"/>
  <c r="F334" i="8"/>
  <c r="F210" i="8"/>
  <c r="F333" i="8"/>
  <c r="F325" i="8"/>
  <c r="F317" i="8"/>
  <c r="F309" i="8"/>
  <c r="F324" i="8"/>
  <c r="F308" i="8"/>
  <c r="F217" i="8"/>
  <c r="F209" i="8"/>
  <c r="F201" i="8"/>
  <c r="F322" i="8"/>
  <c r="F260" i="8"/>
  <c r="F252" i="8"/>
  <c r="F244" i="8"/>
  <c r="F236" i="8"/>
  <c r="F228" i="8"/>
  <c r="F208" i="8"/>
  <c r="F76" i="8"/>
  <c r="F214" i="8"/>
  <c r="F202" i="8"/>
  <c r="F63" i="8"/>
  <c r="F53" i="8"/>
  <c r="F39" i="8"/>
  <c r="F23" i="8"/>
  <c r="J7" i="8"/>
  <c r="F125" i="8"/>
  <c r="F73" i="8"/>
  <c r="F127" i="8"/>
  <c r="F96" i="8"/>
  <c r="F112" i="8"/>
  <c r="F79" i="8"/>
  <c r="F109" i="8"/>
  <c r="F153" i="8"/>
  <c r="F130" i="8"/>
  <c r="F146" i="8"/>
  <c r="F162" i="8"/>
  <c r="F178" i="8"/>
  <c r="F194" i="8"/>
  <c r="F171" i="8"/>
  <c r="F187" i="8"/>
  <c r="F270" i="8"/>
  <c r="F288" i="8"/>
  <c r="F273" i="8"/>
  <c r="F289" i="8"/>
  <c r="F66" i="8"/>
  <c r="F50" i="8"/>
  <c r="F34" i="8"/>
  <c r="F18" i="8"/>
  <c r="N30" i="8"/>
  <c r="N20" i="8"/>
  <c r="N328" i="8"/>
  <c r="N291" i="8"/>
  <c r="N271" i="8"/>
  <c r="N282" i="8"/>
  <c r="N199" i="8"/>
  <c r="N179" i="8"/>
  <c r="N157" i="8"/>
  <c r="N180" i="8"/>
  <c r="N117" i="8"/>
  <c r="N95" i="8"/>
  <c r="N186" i="8"/>
  <c r="N132" i="8"/>
  <c r="R7" i="8"/>
  <c r="N126" i="8"/>
  <c r="N102" i="8"/>
  <c r="N190" i="8"/>
  <c r="N15" i="8"/>
  <c r="N35" i="8"/>
  <c r="N57" i="8"/>
  <c r="N60" i="8"/>
  <c r="N14" i="8"/>
  <c r="N44" i="8"/>
  <c r="N324" i="8"/>
  <c r="N289" i="8"/>
  <c r="N318" i="8"/>
  <c r="N274" i="8"/>
  <c r="N197" i="8"/>
  <c r="N175" i="8"/>
  <c r="N155" i="8"/>
  <c r="N172" i="8"/>
  <c r="N113" i="8"/>
  <c r="N93" i="8"/>
  <c r="N178" i="8"/>
  <c r="N124" i="8"/>
  <c r="N268" i="8"/>
  <c r="N123" i="8"/>
  <c r="N98" i="8"/>
  <c r="N182" i="8"/>
  <c r="N17" i="8"/>
  <c r="N39" i="8"/>
  <c r="N59" i="8"/>
  <c r="N76" i="8"/>
  <c r="N232" i="8"/>
  <c r="N10" i="8"/>
  <c r="N46" i="8"/>
  <c r="N36" i="8"/>
  <c r="N42" i="8"/>
  <c r="N54" i="8"/>
  <c r="N40" i="8"/>
  <c r="N16" i="8"/>
  <c r="N48" i="8"/>
  <c r="N320" i="8"/>
  <c r="N304" i="8"/>
  <c r="N293" i="8"/>
  <c r="N285" i="8"/>
  <c r="N277" i="8"/>
  <c r="N269" i="8"/>
  <c r="N284" i="8"/>
  <c r="N298" i="8"/>
  <c r="N270" i="8"/>
  <c r="N288" i="8"/>
  <c r="N278" i="8"/>
  <c r="N193" i="8"/>
  <c r="N185" i="8"/>
  <c r="N177" i="8"/>
  <c r="N169" i="8"/>
  <c r="N161" i="8"/>
  <c r="N153" i="8"/>
  <c r="N145" i="8"/>
  <c r="N188" i="8"/>
  <c r="N143" i="8"/>
  <c r="N127" i="8"/>
  <c r="N115" i="8"/>
  <c r="N107" i="8"/>
  <c r="N99" i="8"/>
  <c r="N91" i="8"/>
  <c r="N83" i="8"/>
  <c r="N194" i="8"/>
  <c r="N162" i="8"/>
  <c r="N146" i="8"/>
  <c r="N129" i="8"/>
  <c r="N160" i="8"/>
  <c r="N141" i="8"/>
  <c r="N200" i="8"/>
  <c r="N168" i="8"/>
  <c r="N131" i="8"/>
  <c r="N116" i="8"/>
  <c r="N108" i="8"/>
  <c r="N100" i="8"/>
  <c r="N92" i="8"/>
  <c r="N84" i="8"/>
  <c r="N174" i="8"/>
  <c r="N128" i="8"/>
  <c r="N13" i="8"/>
  <c r="N21" i="8"/>
  <c r="N29" i="8"/>
  <c r="N37" i="8"/>
  <c r="N45" i="8"/>
  <c r="N53" i="8"/>
  <c r="N61" i="8"/>
  <c r="N74" i="8"/>
  <c r="N228" i="8"/>
  <c r="N236" i="8"/>
  <c r="N244" i="8"/>
  <c r="N252" i="8"/>
  <c r="N260" i="8"/>
  <c r="N202" i="8"/>
  <c r="N206" i="8"/>
  <c r="N210" i="8"/>
  <c r="N214" i="8"/>
  <c r="N218" i="8"/>
  <c r="N222" i="8"/>
  <c r="N230" i="8"/>
  <c r="N238" i="8"/>
  <c r="N246" i="8"/>
  <c r="N254" i="8"/>
  <c r="N262" i="8"/>
  <c r="N201" i="8"/>
  <c r="N209" i="8"/>
  <c r="N217" i="8"/>
  <c r="N225" i="8"/>
  <c r="N233" i="8"/>
  <c r="N241" i="8"/>
  <c r="N249" i="8"/>
  <c r="N257" i="8"/>
  <c r="N265" i="8"/>
  <c r="N299" i="8"/>
  <c r="N315" i="8"/>
  <c r="N62" i="8"/>
  <c r="N8" i="8"/>
  <c r="N28" i="8"/>
  <c r="N340" i="8"/>
  <c r="N338" i="8"/>
  <c r="N336" i="8"/>
  <c r="N334" i="8"/>
  <c r="N319" i="8"/>
  <c r="N303" i="8"/>
  <c r="N263" i="8"/>
  <c r="N253" i="8"/>
  <c r="N243" i="8"/>
  <c r="N231" i="8"/>
  <c r="N221" i="8"/>
  <c r="N211" i="8"/>
  <c r="N327" i="8"/>
  <c r="N311" i="8"/>
  <c r="N323" i="8"/>
  <c r="N258" i="8"/>
  <c r="N226" i="8"/>
  <c r="N248" i="8"/>
  <c r="N80" i="8"/>
  <c r="N70" i="8"/>
  <c r="N65" i="8"/>
  <c r="N55" i="8"/>
  <c r="N43" i="8"/>
  <c r="N33" i="8"/>
  <c r="N23" i="8"/>
  <c r="N11" i="8"/>
  <c r="N148" i="8"/>
  <c r="N82" i="8"/>
  <c r="N94" i="8"/>
  <c r="N104" i="8"/>
  <c r="N114" i="8"/>
  <c r="N134" i="8"/>
  <c r="N184" i="8"/>
  <c r="N125" i="8"/>
  <c r="N198" i="8"/>
  <c r="N137" i="8"/>
  <c r="N158" i="8"/>
  <c r="N294" i="8"/>
  <c r="N87" i="8"/>
  <c r="N97" i="8"/>
  <c r="N109" i="8"/>
  <c r="N119" i="8"/>
  <c r="N138" i="8"/>
  <c r="N196" i="8"/>
  <c r="N149" i="8"/>
  <c r="N159" i="8"/>
  <c r="N171" i="8"/>
  <c r="N181" i="8"/>
  <c r="N191" i="8"/>
  <c r="N322" i="8"/>
  <c r="N310" i="8"/>
  <c r="N290" i="8"/>
  <c r="N292" i="8"/>
  <c r="N273" i="8"/>
  <c r="N283" i="8"/>
  <c r="N295" i="8"/>
  <c r="N312" i="8"/>
  <c r="N332" i="8"/>
  <c r="N66" i="8"/>
  <c r="N26" i="8"/>
  <c r="N56" i="8"/>
  <c r="N22" i="8"/>
  <c r="N64" i="8"/>
  <c r="N329" i="8"/>
  <c r="N321" i="8"/>
  <c r="N313" i="8"/>
  <c r="N305" i="8"/>
  <c r="N261" i="8"/>
  <c r="N251" i="8"/>
  <c r="N239" i="8"/>
  <c r="N229" i="8"/>
  <c r="N219" i="8"/>
  <c r="N207" i="8"/>
  <c r="N266" i="8"/>
  <c r="N234" i="8"/>
  <c r="N307" i="8"/>
  <c r="N79" i="8"/>
  <c r="N75" i="8"/>
  <c r="N71" i="8"/>
  <c r="N256" i="8"/>
  <c r="N224" i="8"/>
  <c r="N220" i="8"/>
  <c r="N216" i="8"/>
  <c r="N212" i="8"/>
  <c r="N208" i="8"/>
  <c r="N204" i="8"/>
  <c r="N78" i="8"/>
  <c r="N68" i="8"/>
  <c r="N63" i="8"/>
  <c r="N51" i="8"/>
  <c r="N41" i="8"/>
  <c r="N31" i="8"/>
  <c r="N19" i="8"/>
  <c r="N9" i="8"/>
  <c r="N166" i="8"/>
  <c r="N86" i="8"/>
  <c r="N96" i="8"/>
  <c r="N106" i="8"/>
  <c r="N118" i="8"/>
  <c r="N139" i="8"/>
  <c r="N192" i="8"/>
  <c r="N144" i="8"/>
  <c r="N121" i="8"/>
  <c r="N140" i="8"/>
  <c r="N170" i="8"/>
  <c r="N120" i="8"/>
  <c r="N89" i="8"/>
  <c r="N101" i="8"/>
  <c r="N111" i="8"/>
  <c r="N122" i="8"/>
  <c r="N164" i="8"/>
  <c r="N272" i="8"/>
  <c r="N151" i="8"/>
  <c r="N163" i="8"/>
  <c r="N173" i="8"/>
  <c r="N183" i="8"/>
  <c r="N195" i="8"/>
  <c r="N286" i="8"/>
  <c r="N326" i="8"/>
  <c r="N314" i="8"/>
  <c r="N302" i="8"/>
  <c r="N275" i="8"/>
  <c r="N287" i="8"/>
  <c r="N297" i="8"/>
  <c r="N316" i="8"/>
  <c r="N38" i="8"/>
  <c r="N58" i="8"/>
  <c r="N12" i="8"/>
  <c r="N24" i="8"/>
  <c r="N18" i="8"/>
  <c r="N32" i="8"/>
  <c r="C7" i="3"/>
  <c r="P313" i="7" l="1"/>
  <c r="P314" i="7"/>
  <c r="P315" i="7"/>
  <c r="L313" i="7"/>
  <c r="Q313" i="7" s="1"/>
  <c r="L314" i="7"/>
  <c r="L315" i="7"/>
  <c r="I313" i="7"/>
  <c r="H313" i="7"/>
  <c r="H314" i="7"/>
  <c r="H315" i="7"/>
  <c r="D313" i="7"/>
  <c r="D314" i="7"/>
  <c r="I314" i="7" s="1"/>
  <c r="D315" i="7"/>
  <c r="Q340" i="6"/>
  <c r="Q341" i="6"/>
  <c r="Q342" i="6"/>
  <c r="Q343" i="6"/>
  <c r="Q344" i="6"/>
  <c r="Q345" i="6"/>
  <c r="Q346" i="6"/>
  <c r="Q347" i="6"/>
  <c r="M340" i="6"/>
  <c r="R340" i="6" s="1"/>
  <c r="M341" i="6"/>
  <c r="R341" i="6" s="1"/>
  <c r="M342" i="6"/>
  <c r="R342" i="6" s="1"/>
  <c r="M343" i="6"/>
  <c r="R343" i="6" s="1"/>
  <c r="M344" i="6"/>
  <c r="R344" i="6" s="1"/>
  <c r="M345" i="6"/>
  <c r="R345" i="6" s="1"/>
  <c r="M346" i="6"/>
  <c r="R346" i="6" s="1"/>
  <c r="M347" i="6"/>
  <c r="R347" i="6" s="1"/>
  <c r="I340" i="6"/>
  <c r="I341" i="6"/>
  <c r="I342" i="6"/>
  <c r="I343" i="6"/>
  <c r="I344" i="6"/>
  <c r="I345" i="6"/>
  <c r="I346" i="6"/>
  <c r="I347" i="6"/>
  <c r="E340" i="6"/>
  <c r="J340" i="6" s="1"/>
  <c r="E341" i="6"/>
  <c r="J341" i="6" s="1"/>
  <c r="E342" i="6"/>
  <c r="J342" i="6" s="1"/>
  <c r="E343" i="6"/>
  <c r="J343" i="6" s="1"/>
  <c r="E344" i="6"/>
  <c r="J344" i="6" s="1"/>
  <c r="E345" i="6"/>
  <c r="J345" i="6" s="1"/>
  <c r="E346" i="6"/>
  <c r="J346" i="6" s="1"/>
  <c r="E347" i="6"/>
  <c r="J347" i="6" s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Q313" i="4"/>
  <c r="R313" i="4" s="1"/>
  <c r="Q314" i="4"/>
  <c r="Q315" i="4"/>
  <c r="M313" i="4"/>
  <c r="M314" i="4"/>
  <c r="R314" i="4" s="1"/>
  <c r="M315" i="4"/>
  <c r="I313" i="4"/>
  <c r="I314" i="4"/>
  <c r="I315" i="4"/>
  <c r="E313" i="4"/>
  <c r="E314" i="4"/>
  <c r="E315" i="4"/>
  <c r="Q340" i="3"/>
  <c r="Q341" i="3"/>
  <c r="Q342" i="3"/>
  <c r="Q343" i="3"/>
  <c r="Q344" i="3"/>
  <c r="Q345" i="3"/>
  <c r="Q346" i="3"/>
  <c r="Q347" i="3"/>
  <c r="M340" i="3"/>
  <c r="R340" i="3" s="1"/>
  <c r="M341" i="3"/>
  <c r="R341" i="3" s="1"/>
  <c r="M342" i="3"/>
  <c r="R342" i="3" s="1"/>
  <c r="M343" i="3"/>
  <c r="R343" i="3" s="1"/>
  <c r="M344" i="3"/>
  <c r="R344" i="3" s="1"/>
  <c r="M345" i="3"/>
  <c r="R345" i="3" s="1"/>
  <c r="M346" i="3"/>
  <c r="R346" i="3" s="1"/>
  <c r="M347" i="3"/>
  <c r="R347" i="3" s="1"/>
  <c r="I340" i="3"/>
  <c r="I341" i="3"/>
  <c r="I342" i="3"/>
  <c r="I343" i="3"/>
  <c r="I344" i="3"/>
  <c r="I345" i="3"/>
  <c r="I346" i="3"/>
  <c r="I347" i="3"/>
  <c r="E340" i="3"/>
  <c r="J340" i="3" s="1"/>
  <c r="E341" i="3"/>
  <c r="J341" i="3" s="1"/>
  <c r="E342" i="3"/>
  <c r="J342" i="3" s="1"/>
  <c r="E343" i="3"/>
  <c r="J343" i="3" s="1"/>
  <c r="E344" i="3"/>
  <c r="J344" i="3" s="1"/>
  <c r="E345" i="3"/>
  <c r="J345" i="3" s="1"/>
  <c r="E346" i="3"/>
  <c r="J346" i="3" s="1"/>
  <c r="E347" i="3"/>
  <c r="J347" i="3" s="1"/>
  <c r="Q315" i="7" l="1"/>
  <c r="Q314" i="7"/>
  <c r="I315" i="7"/>
  <c r="J315" i="4"/>
  <c r="J313" i="4"/>
  <c r="R315" i="4"/>
  <c r="J314" i="4"/>
  <c r="P311" i="7"/>
  <c r="P312" i="7"/>
  <c r="L311" i="7"/>
  <c r="L312" i="7"/>
  <c r="Q312" i="7" s="1"/>
  <c r="H311" i="7"/>
  <c r="H312" i="7"/>
  <c r="D311" i="7"/>
  <c r="I311" i="7" s="1"/>
  <c r="D312" i="7"/>
  <c r="Q336" i="6"/>
  <c r="Q337" i="6"/>
  <c r="Q338" i="6"/>
  <c r="Q339" i="6"/>
  <c r="M336" i="6"/>
  <c r="R336" i="6" s="1"/>
  <c r="M337" i="6"/>
  <c r="R337" i="6" s="1"/>
  <c r="M338" i="6"/>
  <c r="M339" i="6"/>
  <c r="R339" i="6" s="1"/>
  <c r="I336" i="6"/>
  <c r="J336" i="6" s="1"/>
  <c r="I337" i="6"/>
  <c r="J337" i="6" s="1"/>
  <c r="I338" i="6"/>
  <c r="J338" i="6" s="1"/>
  <c r="I339" i="6"/>
  <c r="J339" i="6" s="1"/>
  <c r="Q311" i="4"/>
  <c r="Q312" i="4"/>
  <c r="M311" i="4"/>
  <c r="M312" i="4"/>
  <c r="I311" i="4"/>
  <c r="I312" i="4"/>
  <c r="E311" i="4"/>
  <c r="J311" i="4" s="1"/>
  <c r="E312" i="4"/>
  <c r="Q336" i="3"/>
  <c r="Q337" i="3"/>
  <c r="Q338" i="3"/>
  <c r="Q339" i="3"/>
  <c r="M336" i="3"/>
  <c r="R336" i="3" s="1"/>
  <c r="M337" i="3"/>
  <c r="R337" i="3" s="1"/>
  <c r="M338" i="3"/>
  <c r="R338" i="3" s="1"/>
  <c r="M339" i="3"/>
  <c r="I336" i="3"/>
  <c r="I337" i="3"/>
  <c r="I338" i="3"/>
  <c r="I339" i="3"/>
  <c r="E336" i="3"/>
  <c r="E337" i="3"/>
  <c r="J337" i="3" s="1"/>
  <c r="E338" i="3"/>
  <c r="E339" i="3"/>
  <c r="Q311" i="7" l="1"/>
  <c r="I312" i="7"/>
  <c r="J336" i="3"/>
  <c r="R311" i="4"/>
  <c r="R339" i="3"/>
  <c r="J339" i="3"/>
  <c r="J338" i="3"/>
  <c r="R338" i="6"/>
  <c r="J312" i="4"/>
  <c r="R312" i="4"/>
  <c r="Q332" i="6" l="1"/>
  <c r="Q333" i="6"/>
  <c r="Q334" i="6"/>
  <c r="Q335" i="6"/>
  <c r="M332" i="6"/>
  <c r="R332" i="6" s="1"/>
  <c r="M333" i="6"/>
  <c r="R333" i="6" s="1"/>
  <c r="M334" i="6"/>
  <c r="M335" i="6"/>
  <c r="R335" i="6" s="1"/>
  <c r="I332" i="6"/>
  <c r="I333" i="6"/>
  <c r="I334" i="6"/>
  <c r="J334" i="6" s="1"/>
  <c r="I335" i="6"/>
  <c r="J332" i="6"/>
  <c r="J333" i="6"/>
  <c r="Q332" i="3"/>
  <c r="Q333" i="3"/>
  <c r="Q334" i="3"/>
  <c r="Q335" i="3"/>
  <c r="M332" i="3"/>
  <c r="M333" i="3"/>
  <c r="M334" i="3"/>
  <c r="M335" i="3"/>
  <c r="I332" i="3"/>
  <c r="I333" i="3"/>
  <c r="I334" i="3"/>
  <c r="I335" i="3"/>
  <c r="E332" i="3"/>
  <c r="E333" i="3"/>
  <c r="J333" i="3" s="1"/>
  <c r="E334" i="3"/>
  <c r="E335" i="3"/>
  <c r="H7" i="3"/>
  <c r="G7" i="3"/>
  <c r="D7" i="3"/>
  <c r="E7" i="3" s="1"/>
  <c r="K7" i="3"/>
  <c r="L7" i="3"/>
  <c r="F359" i="3" l="1"/>
  <c r="F351" i="3"/>
  <c r="F355" i="3"/>
  <c r="F353" i="3"/>
  <c r="F352" i="3"/>
  <c r="F349" i="3"/>
  <c r="F348" i="3"/>
  <c r="F358" i="3"/>
  <c r="F357" i="3"/>
  <c r="F356" i="3"/>
  <c r="F354" i="3"/>
  <c r="F350" i="3"/>
  <c r="F347" i="3"/>
  <c r="F346" i="3"/>
  <c r="F345" i="3"/>
  <c r="F344" i="3"/>
  <c r="F341" i="3"/>
  <c r="F343" i="3"/>
  <c r="F342" i="3"/>
  <c r="F340" i="3"/>
  <c r="R334" i="6"/>
  <c r="R335" i="3"/>
  <c r="R334" i="3"/>
  <c r="J335" i="3"/>
  <c r="J334" i="3"/>
  <c r="F338" i="3"/>
  <c r="F336" i="3"/>
  <c r="F339" i="3"/>
  <c r="F337" i="3"/>
  <c r="R333" i="3"/>
  <c r="R332" i="3"/>
  <c r="J332" i="3"/>
  <c r="J335" i="6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M230" i="4"/>
  <c r="R230" i="4" s="1"/>
  <c r="M231" i="4"/>
  <c r="M232" i="4"/>
  <c r="M233" i="4"/>
  <c r="M234" i="4"/>
  <c r="R234" i="4" s="1"/>
  <c r="M235" i="4"/>
  <c r="M236" i="4"/>
  <c r="M237" i="4"/>
  <c r="M238" i="4"/>
  <c r="R238" i="4" s="1"/>
  <c r="M239" i="4"/>
  <c r="M240" i="4"/>
  <c r="M241" i="4"/>
  <c r="M242" i="4"/>
  <c r="R242" i="4" s="1"/>
  <c r="M243" i="4"/>
  <c r="M244" i="4"/>
  <c r="M245" i="4"/>
  <c r="M246" i="4"/>
  <c r="R246" i="4" s="1"/>
  <c r="M247" i="4"/>
  <c r="M248" i="4"/>
  <c r="M249" i="4"/>
  <c r="M250" i="4"/>
  <c r="R250" i="4" s="1"/>
  <c r="M251" i="4"/>
  <c r="M252" i="4"/>
  <c r="M253" i="4"/>
  <c r="M254" i="4"/>
  <c r="R254" i="4" s="1"/>
  <c r="M255" i="4"/>
  <c r="M256" i="4"/>
  <c r="M257" i="4"/>
  <c r="M258" i="4"/>
  <c r="R258" i="4" s="1"/>
  <c r="M259" i="4"/>
  <c r="M260" i="4"/>
  <c r="M261" i="4"/>
  <c r="M262" i="4"/>
  <c r="R262" i="4" s="1"/>
  <c r="M263" i="4"/>
  <c r="M264" i="4"/>
  <c r="M265" i="4"/>
  <c r="M266" i="4"/>
  <c r="R266" i="4" s="1"/>
  <c r="M267" i="4"/>
  <c r="M268" i="4"/>
  <c r="M269" i="4"/>
  <c r="M270" i="4"/>
  <c r="R270" i="4" s="1"/>
  <c r="M271" i="4"/>
  <c r="M272" i="4"/>
  <c r="M273" i="4"/>
  <c r="M274" i="4"/>
  <c r="R274" i="4" s="1"/>
  <c r="M275" i="4"/>
  <c r="M276" i="4"/>
  <c r="M277" i="4"/>
  <c r="M278" i="4"/>
  <c r="R278" i="4" s="1"/>
  <c r="M279" i="4"/>
  <c r="M280" i="4"/>
  <c r="M281" i="4"/>
  <c r="M282" i="4"/>
  <c r="R282" i="4" s="1"/>
  <c r="M283" i="4"/>
  <c r="M284" i="4"/>
  <c r="M285" i="4"/>
  <c r="M286" i="4"/>
  <c r="R286" i="4" s="1"/>
  <c r="M287" i="4"/>
  <c r="M288" i="4"/>
  <c r="M289" i="4"/>
  <c r="M290" i="4"/>
  <c r="R290" i="4" s="1"/>
  <c r="M291" i="4"/>
  <c r="M292" i="4"/>
  <c r="M293" i="4"/>
  <c r="M294" i="4"/>
  <c r="R294" i="4" s="1"/>
  <c r="M295" i="4"/>
  <c r="M296" i="4"/>
  <c r="M297" i="4"/>
  <c r="M298" i="4"/>
  <c r="R298" i="4" s="1"/>
  <c r="M299" i="4"/>
  <c r="M300" i="4"/>
  <c r="M301" i="4"/>
  <c r="M302" i="4"/>
  <c r="R302" i="4" s="1"/>
  <c r="M303" i="4"/>
  <c r="M304" i="4"/>
  <c r="M305" i="4"/>
  <c r="M306" i="4"/>
  <c r="R306" i="4" s="1"/>
  <c r="M307" i="4"/>
  <c r="M308" i="4"/>
  <c r="M309" i="4"/>
  <c r="M310" i="4"/>
  <c r="R310" i="4" s="1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P7" i="4"/>
  <c r="O7" i="4"/>
  <c r="L7" i="4"/>
  <c r="K7" i="4"/>
  <c r="H7" i="4"/>
  <c r="G7" i="4"/>
  <c r="D7" i="4"/>
  <c r="C7" i="4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O7" i="7"/>
  <c r="N7" i="7"/>
  <c r="K7" i="7"/>
  <c r="J7" i="7"/>
  <c r="G7" i="7"/>
  <c r="F7" i="7"/>
  <c r="C7" i="7"/>
  <c r="B7" i="7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I230" i="6"/>
  <c r="J230" i="6" s="1"/>
  <c r="I231" i="6"/>
  <c r="I232" i="6"/>
  <c r="I233" i="6"/>
  <c r="I234" i="6"/>
  <c r="J234" i="6" s="1"/>
  <c r="I235" i="6"/>
  <c r="I236" i="6"/>
  <c r="I237" i="6"/>
  <c r="I238" i="6"/>
  <c r="I239" i="6"/>
  <c r="I240" i="6"/>
  <c r="I241" i="6"/>
  <c r="I242" i="6"/>
  <c r="I243" i="6"/>
  <c r="I244" i="6"/>
  <c r="I245" i="6"/>
  <c r="I246" i="6"/>
  <c r="J246" i="6" s="1"/>
  <c r="I247" i="6"/>
  <c r="I248" i="6"/>
  <c r="I249" i="6"/>
  <c r="I250" i="6"/>
  <c r="J250" i="6" s="1"/>
  <c r="I251" i="6"/>
  <c r="I252" i="6"/>
  <c r="I253" i="6"/>
  <c r="I254" i="6"/>
  <c r="I255" i="6"/>
  <c r="I256" i="6"/>
  <c r="I257" i="6"/>
  <c r="I258" i="6"/>
  <c r="I259" i="6"/>
  <c r="I260" i="6"/>
  <c r="I261" i="6"/>
  <c r="I262" i="6"/>
  <c r="J262" i="6" s="1"/>
  <c r="I263" i="6"/>
  <c r="I264" i="6"/>
  <c r="I265" i="6"/>
  <c r="I266" i="6"/>
  <c r="J266" i="6" s="1"/>
  <c r="I267" i="6"/>
  <c r="I268" i="6"/>
  <c r="I269" i="6"/>
  <c r="I270" i="6"/>
  <c r="I271" i="6"/>
  <c r="I272" i="6"/>
  <c r="I273" i="6"/>
  <c r="I274" i="6"/>
  <c r="I275" i="6"/>
  <c r="I276" i="6"/>
  <c r="I277" i="6"/>
  <c r="I278" i="6"/>
  <c r="J278" i="6" s="1"/>
  <c r="I279" i="6"/>
  <c r="I280" i="6"/>
  <c r="I281" i="6"/>
  <c r="I282" i="6"/>
  <c r="J282" i="6" s="1"/>
  <c r="I283" i="6"/>
  <c r="I284" i="6"/>
  <c r="I285" i="6"/>
  <c r="I286" i="6"/>
  <c r="I287" i="6"/>
  <c r="I288" i="6"/>
  <c r="I289" i="6"/>
  <c r="I290" i="6"/>
  <c r="I291" i="6"/>
  <c r="I292" i="6"/>
  <c r="I293" i="6"/>
  <c r="J293" i="6" s="1"/>
  <c r="I294" i="6"/>
  <c r="J294" i="6" s="1"/>
  <c r="I295" i="6"/>
  <c r="I296" i="6"/>
  <c r="I297" i="6"/>
  <c r="I298" i="6"/>
  <c r="J298" i="6" s="1"/>
  <c r="I299" i="6"/>
  <c r="I300" i="6"/>
  <c r="I301" i="6"/>
  <c r="I302" i="6"/>
  <c r="I303" i="6"/>
  <c r="I304" i="6"/>
  <c r="I305" i="6"/>
  <c r="I306" i="6"/>
  <c r="I307" i="6"/>
  <c r="I308" i="6"/>
  <c r="I309" i="6"/>
  <c r="I310" i="6"/>
  <c r="J310" i="6" s="1"/>
  <c r="I311" i="6"/>
  <c r="I312" i="6"/>
  <c r="I313" i="6"/>
  <c r="I314" i="6"/>
  <c r="J314" i="6" s="1"/>
  <c r="I315" i="6"/>
  <c r="I316" i="6"/>
  <c r="I317" i="6"/>
  <c r="I318" i="6"/>
  <c r="I319" i="6"/>
  <c r="I320" i="6"/>
  <c r="I321" i="6"/>
  <c r="I322" i="6"/>
  <c r="I323" i="6"/>
  <c r="I324" i="6"/>
  <c r="I325" i="6"/>
  <c r="I326" i="6"/>
  <c r="J326" i="6" s="1"/>
  <c r="I327" i="6"/>
  <c r="I328" i="6"/>
  <c r="I329" i="6"/>
  <c r="I330" i="6"/>
  <c r="J330" i="6" s="1"/>
  <c r="I331" i="6"/>
  <c r="J238" i="6"/>
  <c r="J242" i="6"/>
  <c r="J254" i="6"/>
  <c r="J258" i="6"/>
  <c r="J270" i="6"/>
  <c r="J274" i="6"/>
  <c r="J286" i="6"/>
  <c r="J290" i="6"/>
  <c r="J302" i="6"/>
  <c r="J306" i="6"/>
  <c r="J318" i="6"/>
  <c r="J322" i="6"/>
  <c r="P7" i="6"/>
  <c r="O7" i="6"/>
  <c r="L7" i="6"/>
  <c r="K7" i="6"/>
  <c r="H7" i="6"/>
  <c r="G7" i="6"/>
  <c r="D7" i="6"/>
  <c r="C7" i="6"/>
  <c r="P7" i="3"/>
  <c r="O7" i="3"/>
  <c r="M7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M174" i="4"/>
  <c r="M175" i="4"/>
  <c r="R175" i="4" s="1"/>
  <c r="M176" i="4"/>
  <c r="R176" i="4" s="1"/>
  <c r="M177" i="4"/>
  <c r="R177" i="4" s="1"/>
  <c r="M178" i="4"/>
  <c r="R178" i="4" s="1"/>
  <c r="M179" i="4"/>
  <c r="R179" i="4" s="1"/>
  <c r="M180" i="4"/>
  <c r="R180" i="4" s="1"/>
  <c r="M181" i="4"/>
  <c r="R181" i="4" s="1"/>
  <c r="M182" i="4"/>
  <c r="M183" i="4"/>
  <c r="R183" i="4" s="1"/>
  <c r="M184" i="4"/>
  <c r="R184" i="4" s="1"/>
  <c r="M185" i="4"/>
  <c r="M186" i="4"/>
  <c r="M187" i="4"/>
  <c r="R187" i="4" s="1"/>
  <c r="M188" i="4"/>
  <c r="R188" i="4" s="1"/>
  <c r="M189" i="4"/>
  <c r="R189" i="4" s="1"/>
  <c r="M190" i="4"/>
  <c r="M191" i="4"/>
  <c r="R191" i="4" s="1"/>
  <c r="M192" i="4"/>
  <c r="R192" i="4" s="1"/>
  <c r="M193" i="4"/>
  <c r="R193" i="4" s="1"/>
  <c r="M194" i="4"/>
  <c r="M195" i="4"/>
  <c r="R195" i="4" s="1"/>
  <c r="M196" i="4"/>
  <c r="R196" i="4" s="1"/>
  <c r="M197" i="4"/>
  <c r="R197" i="4" s="1"/>
  <c r="M198" i="4"/>
  <c r="M199" i="4"/>
  <c r="R199" i="4" s="1"/>
  <c r="M200" i="4"/>
  <c r="R200" i="4" s="1"/>
  <c r="M201" i="4"/>
  <c r="R201" i="4" s="1"/>
  <c r="M202" i="4"/>
  <c r="M203" i="4"/>
  <c r="R203" i="4" s="1"/>
  <c r="M204" i="4"/>
  <c r="R204" i="4" s="1"/>
  <c r="M205" i="4"/>
  <c r="R205" i="4" s="1"/>
  <c r="M206" i="4"/>
  <c r="M207" i="4"/>
  <c r="R207" i="4" s="1"/>
  <c r="M208" i="4"/>
  <c r="R208" i="4" s="1"/>
  <c r="M209" i="4"/>
  <c r="R209" i="4" s="1"/>
  <c r="M210" i="4"/>
  <c r="M211" i="4"/>
  <c r="R211" i="4" s="1"/>
  <c r="M212" i="4"/>
  <c r="R212" i="4" s="1"/>
  <c r="M213" i="4"/>
  <c r="R213" i="4" s="1"/>
  <c r="M214" i="4"/>
  <c r="M215" i="4"/>
  <c r="R215" i="4" s="1"/>
  <c r="M216" i="4"/>
  <c r="R216" i="4" s="1"/>
  <c r="M217" i="4"/>
  <c r="R217" i="4" s="1"/>
  <c r="M218" i="4"/>
  <c r="M219" i="4"/>
  <c r="R219" i="4" s="1"/>
  <c r="M220" i="4"/>
  <c r="R220" i="4" s="1"/>
  <c r="M221" i="4"/>
  <c r="R221" i="4" s="1"/>
  <c r="M222" i="4"/>
  <c r="M223" i="4"/>
  <c r="R223" i="4" s="1"/>
  <c r="M224" i="4"/>
  <c r="R224" i="4" s="1"/>
  <c r="M225" i="4"/>
  <c r="R225" i="4" s="1"/>
  <c r="M226" i="4"/>
  <c r="R226" i="4" s="1"/>
  <c r="M227" i="4"/>
  <c r="R227" i="4" s="1"/>
  <c r="M228" i="4"/>
  <c r="R228" i="4" s="1"/>
  <c r="M229" i="4"/>
  <c r="R229" i="4" s="1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E174" i="4"/>
  <c r="J174" i="4" s="1"/>
  <c r="E175" i="4"/>
  <c r="J175" i="4" s="1"/>
  <c r="E176" i="4"/>
  <c r="E177" i="4"/>
  <c r="J177" i="4" s="1"/>
  <c r="E178" i="4"/>
  <c r="J178" i="4" s="1"/>
  <c r="E179" i="4"/>
  <c r="E180" i="4"/>
  <c r="E181" i="4"/>
  <c r="J181" i="4" s="1"/>
  <c r="E182" i="4"/>
  <c r="J182" i="4" s="1"/>
  <c r="E183" i="4"/>
  <c r="J183" i="4" s="1"/>
  <c r="E184" i="4"/>
  <c r="E185" i="4"/>
  <c r="J185" i="4" s="1"/>
  <c r="E186" i="4"/>
  <c r="J186" i="4" s="1"/>
  <c r="E187" i="4"/>
  <c r="E188" i="4"/>
  <c r="E189" i="4"/>
  <c r="J189" i="4" s="1"/>
  <c r="E190" i="4"/>
  <c r="J190" i="4" s="1"/>
  <c r="E191" i="4"/>
  <c r="J191" i="4" s="1"/>
  <c r="E192" i="4"/>
  <c r="E193" i="4"/>
  <c r="J193" i="4" s="1"/>
  <c r="E194" i="4"/>
  <c r="J194" i="4" s="1"/>
  <c r="E195" i="4"/>
  <c r="E196" i="4"/>
  <c r="E197" i="4"/>
  <c r="J197" i="4" s="1"/>
  <c r="E198" i="4"/>
  <c r="J198" i="4" s="1"/>
  <c r="E199" i="4"/>
  <c r="J199" i="4" s="1"/>
  <c r="E200" i="4"/>
  <c r="E201" i="4"/>
  <c r="J201" i="4" s="1"/>
  <c r="E202" i="4"/>
  <c r="J202" i="4" s="1"/>
  <c r="E203" i="4"/>
  <c r="E204" i="4"/>
  <c r="E205" i="4"/>
  <c r="J205" i="4" s="1"/>
  <c r="E206" i="4"/>
  <c r="J206" i="4" s="1"/>
  <c r="E207" i="4"/>
  <c r="J207" i="4" s="1"/>
  <c r="E208" i="4"/>
  <c r="E209" i="4"/>
  <c r="J209" i="4" s="1"/>
  <c r="E210" i="4"/>
  <c r="J210" i="4" s="1"/>
  <c r="E211" i="4"/>
  <c r="E212" i="4"/>
  <c r="E213" i="4"/>
  <c r="J213" i="4" s="1"/>
  <c r="E214" i="4"/>
  <c r="J214" i="4" s="1"/>
  <c r="E215" i="4"/>
  <c r="J215" i="4" s="1"/>
  <c r="E216" i="4"/>
  <c r="E217" i="4"/>
  <c r="J217" i="4" s="1"/>
  <c r="E218" i="4"/>
  <c r="J218" i="4" s="1"/>
  <c r="E219" i="4"/>
  <c r="E220" i="4"/>
  <c r="E221" i="4"/>
  <c r="J221" i="4" s="1"/>
  <c r="E222" i="4"/>
  <c r="J222" i="4" s="1"/>
  <c r="E223" i="4"/>
  <c r="J223" i="4" s="1"/>
  <c r="E224" i="4"/>
  <c r="E225" i="4"/>
  <c r="J225" i="4" s="1"/>
  <c r="E226" i="4"/>
  <c r="J226" i="4" s="1"/>
  <c r="E227" i="4"/>
  <c r="E228" i="4"/>
  <c r="E229" i="4"/>
  <c r="J229" i="4" s="1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M174" i="3"/>
  <c r="R174" i="3" s="1"/>
  <c r="M175" i="3"/>
  <c r="M176" i="3"/>
  <c r="M177" i="3"/>
  <c r="R177" i="3" s="1"/>
  <c r="M178" i="3"/>
  <c r="R178" i="3" s="1"/>
  <c r="M179" i="3"/>
  <c r="R179" i="3" s="1"/>
  <c r="M180" i="3"/>
  <c r="R180" i="3" s="1"/>
  <c r="M181" i="3"/>
  <c r="R181" i="3" s="1"/>
  <c r="M182" i="3"/>
  <c r="R182" i="3" s="1"/>
  <c r="M183" i="3"/>
  <c r="R183" i="3" s="1"/>
  <c r="M184" i="3"/>
  <c r="M185" i="3"/>
  <c r="R185" i="3" s="1"/>
  <c r="M186" i="3"/>
  <c r="R186" i="3" s="1"/>
  <c r="M187" i="3"/>
  <c r="R187" i="3" s="1"/>
  <c r="M188" i="3"/>
  <c r="R188" i="3" s="1"/>
  <c r="M189" i="3"/>
  <c r="R189" i="3" s="1"/>
  <c r="M190" i="3"/>
  <c r="R190" i="3" s="1"/>
  <c r="M191" i="3"/>
  <c r="M192" i="3"/>
  <c r="M193" i="3"/>
  <c r="R193" i="3" s="1"/>
  <c r="M194" i="3"/>
  <c r="R194" i="3" s="1"/>
  <c r="M195" i="3"/>
  <c r="R195" i="3" s="1"/>
  <c r="M196" i="3"/>
  <c r="R196" i="3" s="1"/>
  <c r="M197" i="3"/>
  <c r="R197" i="3" s="1"/>
  <c r="M198" i="3"/>
  <c r="R198" i="3" s="1"/>
  <c r="M199" i="3"/>
  <c r="R199" i="3" s="1"/>
  <c r="M200" i="3"/>
  <c r="M201" i="3"/>
  <c r="R201" i="3" s="1"/>
  <c r="M202" i="3"/>
  <c r="R202" i="3" s="1"/>
  <c r="M203" i="3"/>
  <c r="R203" i="3" s="1"/>
  <c r="M204" i="3"/>
  <c r="R204" i="3" s="1"/>
  <c r="M205" i="3"/>
  <c r="R205" i="3" s="1"/>
  <c r="M206" i="3"/>
  <c r="R206" i="3" s="1"/>
  <c r="M207" i="3"/>
  <c r="M208" i="3"/>
  <c r="M209" i="3"/>
  <c r="R209" i="3" s="1"/>
  <c r="M210" i="3"/>
  <c r="R210" i="3" s="1"/>
  <c r="M211" i="3"/>
  <c r="R211" i="3" s="1"/>
  <c r="M212" i="3"/>
  <c r="R212" i="3" s="1"/>
  <c r="M213" i="3"/>
  <c r="R213" i="3" s="1"/>
  <c r="M214" i="3"/>
  <c r="R214" i="3" s="1"/>
  <c r="M215" i="3"/>
  <c r="R215" i="3" s="1"/>
  <c r="M216" i="3"/>
  <c r="M217" i="3"/>
  <c r="R217" i="3" s="1"/>
  <c r="M218" i="3"/>
  <c r="R218" i="3" s="1"/>
  <c r="M219" i="3"/>
  <c r="R219" i="3" s="1"/>
  <c r="M220" i="3"/>
  <c r="R220" i="3" s="1"/>
  <c r="M221" i="3"/>
  <c r="R221" i="3" s="1"/>
  <c r="M222" i="3"/>
  <c r="R222" i="3" s="1"/>
  <c r="M223" i="3"/>
  <c r="M224" i="3"/>
  <c r="M225" i="3"/>
  <c r="R225" i="3" s="1"/>
  <c r="M226" i="3"/>
  <c r="R226" i="3" s="1"/>
  <c r="M227" i="3"/>
  <c r="R227" i="3" s="1"/>
  <c r="M228" i="3"/>
  <c r="R228" i="3" s="1"/>
  <c r="M229" i="3"/>
  <c r="R229" i="3" s="1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E174" i="3"/>
  <c r="J174" i="3" s="1"/>
  <c r="E175" i="3"/>
  <c r="J175" i="3" s="1"/>
  <c r="E176" i="3"/>
  <c r="J176" i="3" s="1"/>
  <c r="E177" i="3"/>
  <c r="E178" i="3"/>
  <c r="J178" i="3" s="1"/>
  <c r="E179" i="3"/>
  <c r="J179" i="3" s="1"/>
  <c r="E180" i="3"/>
  <c r="J180" i="3" s="1"/>
  <c r="E181" i="3"/>
  <c r="E182" i="3"/>
  <c r="J182" i="3" s="1"/>
  <c r="E183" i="3"/>
  <c r="J183" i="3" s="1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J191" i="3" s="1"/>
  <c r="E192" i="3"/>
  <c r="J192" i="3" s="1"/>
  <c r="E193" i="3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J199" i="3" s="1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J207" i="3" s="1"/>
  <c r="E208" i="3"/>
  <c r="J208" i="3" s="1"/>
  <c r="E209" i="3"/>
  <c r="E210" i="3"/>
  <c r="J210" i="3" s="1"/>
  <c r="E211" i="3"/>
  <c r="J211" i="3" s="1"/>
  <c r="E212" i="3"/>
  <c r="J212" i="3" s="1"/>
  <c r="E213" i="3"/>
  <c r="E214" i="3"/>
  <c r="J214" i="3" s="1"/>
  <c r="E215" i="3"/>
  <c r="J215" i="3" s="1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J223" i="3" s="1"/>
  <c r="E224" i="3"/>
  <c r="J224" i="3" s="1"/>
  <c r="E225" i="3"/>
  <c r="E226" i="3"/>
  <c r="J226" i="3" s="1"/>
  <c r="E227" i="3"/>
  <c r="J227" i="3" s="1"/>
  <c r="E228" i="3"/>
  <c r="J228" i="3" s="1"/>
  <c r="E229" i="3"/>
  <c r="J229" i="3" s="1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M174" i="6"/>
  <c r="R174" i="6" s="1"/>
  <c r="M175" i="6"/>
  <c r="M176" i="6"/>
  <c r="R176" i="6" s="1"/>
  <c r="M177" i="6"/>
  <c r="R177" i="6" s="1"/>
  <c r="M178" i="6"/>
  <c r="R178" i="6" s="1"/>
  <c r="M179" i="6"/>
  <c r="R179" i="6" s="1"/>
  <c r="M180" i="6"/>
  <c r="R180" i="6" s="1"/>
  <c r="M181" i="6"/>
  <c r="R181" i="6" s="1"/>
  <c r="M182" i="6"/>
  <c r="R182" i="6" s="1"/>
  <c r="M183" i="6"/>
  <c r="R183" i="6" s="1"/>
  <c r="M184" i="6"/>
  <c r="R184" i="6" s="1"/>
  <c r="M185" i="6"/>
  <c r="R185" i="6" s="1"/>
  <c r="M186" i="6"/>
  <c r="R186" i="6" s="1"/>
  <c r="M187" i="6"/>
  <c r="M188" i="6"/>
  <c r="R188" i="6" s="1"/>
  <c r="M189" i="6"/>
  <c r="R189" i="6" s="1"/>
  <c r="M190" i="6"/>
  <c r="R190" i="6" s="1"/>
  <c r="M191" i="6"/>
  <c r="R191" i="6" s="1"/>
  <c r="M192" i="6"/>
  <c r="R192" i="6" s="1"/>
  <c r="M193" i="6"/>
  <c r="R193" i="6" s="1"/>
  <c r="M194" i="6"/>
  <c r="R194" i="6" s="1"/>
  <c r="M195" i="6"/>
  <c r="R195" i="6" s="1"/>
  <c r="M196" i="6"/>
  <c r="R196" i="6" s="1"/>
  <c r="M197" i="6"/>
  <c r="R197" i="6" s="1"/>
  <c r="M198" i="6"/>
  <c r="R198" i="6" s="1"/>
  <c r="M199" i="6"/>
  <c r="R199" i="6" s="1"/>
  <c r="M200" i="6"/>
  <c r="R200" i="6" s="1"/>
  <c r="M201" i="6"/>
  <c r="R201" i="6" s="1"/>
  <c r="M202" i="6"/>
  <c r="R202" i="6" s="1"/>
  <c r="M203" i="6"/>
  <c r="M204" i="6"/>
  <c r="R204" i="6" s="1"/>
  <c r="M205" i="6"/>
  <c r="R205" i="6" s="1"/>
  <c r="M206" i="6"/>
  <c r="R206" i="6" s="1"/>
  <c r="M207" i="6"/>
  <c r="R207" i="6" s="1"/>
  <c r="M208" i="6"/>
  <c r="R208" i="6" s="1"/>
  <c r="M209" i="6"/>
  <c r="R209" i="6" s="1"/>
  <c r="M210" i="6"/>
  <c r="R210" i="6" s="1"/>
  <c r="M211" i="6"/>
  <c r="R211" i="6" s="1"/>
  <c r="M212" i="6"/>
  <c r="R212" i="6" s="1"/>
  <c r="M213" i="6"/>
  <c r="R213" i="6" s="1"/>
  <c r="M214" i="6"/>
  <c r="R214" i="6" s="1"/>
  <c r="M215" i="6"/>
  <c r="R215" i="6" s="1"/>
  <c r="M216" i="6"/>
  <c r="R216" i="6" s="1"/>
  <c r="M217" i="6"/>
  <c r="R217" i="6" s="1"/>
  <c r="M218" i="6"/>
  <c r="R218" i="6" s="1"/>
  <c r="M219" i="6"/>
  <c r="M220" i="6"/>
  <c r="R220" i="6" s="1"/>
  <c r="M221" i="6"/>
  <c r="R221" i="6" s="1"/>
  <c r="M222" i="6"/>
  <c r="R222" i="6" s="1"/>
  <c r="M223" i="6"/>
  <c r="R223" i="6" s="1"/>
  <c r="M224" i="6"/>
  <c r="R224" i="6" s="1"/>
  <c r="M225" i="6"/>
  <c r="M226" i="6"/>
  <c r="R226" i="6" s="1"/>
  <c r="M227" i="6"/>
  <c r="R227" i="6" s="1"/>
  <c r="M228" i="6"/>
  <c r="R228" i="6" s="1"/>
  <c r="M229" i="6"/>
  <c r="R229" i="6" s="1"/>
  <c r="I174" i="6"/>
  <c r="I175" i="6"/>
  <c r="I176" i="6"/>
  <c r="I177" i="6"/>
  <c r="J177" i="6" s="1"/>
  <c r="I178" i="6"/>
  <c r="J178" i="6" s="1"/>
  <c r="I179" i="6"/>
  <c r="I180" i="6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89" i="6"/>
  <c r="J189" i="6" s="1"/>
  <c r="I190" i="6"/>
  <c r="J190" i="6" s="1"/>
  <c r="I191" i="6"/>
  <c r="I192" i="6"/>
  <c r="J192" i="6" s="1"/>
  <c r="I193" i="6"/>
  <c r="J193" i="6" s="1"/>
  <c r="I194" i="6"/>
  <c r="J194" i="6" s="1"/>
  <c r="I195" i="6"/>
  <c r="I196" i="6"/>
  <c r="J196" i="6" s="1"/>
  <c r="I197" i="6"/>
  <c r="J197" i="6" s="1"/>
  <c r="I198" i="6"/>
  <c r="J198" i="6" s="1"/>
  <c r="I199" i="6"/>
  <c r="J199" i="6" s="1"/>
  <c r="I200" i="6"/>
  <c r="J200" i="6" s="1"/>
  <c r="I201" i="6"/>
  <c r="J201" i="6" s="1"/>
  <c r="I202" i="6"/>
  <c r="J202" i="6" s="1"/>
  <c r="I203" i="6"/>
  <c r="J203" i="6" s="1"/>
  <c r="I204" i="6"/>
  <c r="J204" i="6" s="1"/>
  <c r="I205" i="6"/>
  <c r="J205" i="6" s="1"/>
  <c r="I206" i="6"/>
  <c r="J206" i="6" s="1"/>
  <c r="I207" i="6"/>
  <c r="I208" i="6"/>
  <c r="J208" i="6" s="1"/>
  <c r="I209" i="6"/>
  <c r="J209" i="6" s="1"/>
  <c r="I210" i="6"/>
  <c r="J210" i="6" s="1"/>
  <c r="I211" i="6"/>
  <c r="J211" i="6" s="1"/>
  <c r="I212" i="6"/>
  <c r="J212" i="6" s="1"/>
  <c r="I213" i="6"/>
  <c r="J213" i="6" s="1"/>
  <c r="I214" i="6"/>
  <c r="J214" i="6" s="1"/>
  <c r="I215" i="6"/>
  <c r="I216" i="6"/>
  <c r="I217" i="6"/>
  <c r="J217" i="6" s="1"/>
  <c r="I218" i="6"/>
  <c r="J218" i="6" s="1"/>
  <c r="I219" i="6"/>
  <c r="I220" i="6"/>
  <c r="J220" i="6" s="1"/>
  <c r="I221" i="6"/>
  <c r="J221" i="6" s="1"/>
  <c r="I222" i="6"/>
  <c r="J222" i="6" s="1"/>
  <c r="I223" i="6"/>
  <c r="J223" i="6" s="1"/>
  <c r="I224" i="6"/>
  <c r="J224" i="6" s="1"/>
  <c r="I225" i="6"/>
  <c r="J225" i="6" s="1"/>
  <c r="I226" i="6"/>
  <c r="J226" i="6" s="1"/>
  <c r="I227" i="6"/>
  <c r="J227" i="6" s="1"/>
  <c r="I228" i="6"/>
  <c r="J228" i="6" s="1"/>
  <c r="I229" i="6"/>
  <c r="J229" i="6" s="1"/>
  <c r="J174" i="6"/>
  <c r="J175" i="6"/>
  <c r="J179" i="6"/>
  <c r="J191" i="6"/>
  <c r="J195" i="6"/>
  <c r="J207" i="6"/>
  <c r="J215" i="6"/>
  <c r="J219" i="6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L174" i="7"/>
  <c r="L175" i="7"/>
  <c r="L176" i="7"/>
  <c r="Q176" i="7" s="1"/>
  <c r="L177" i="7"/>
  <c r="Q177" i="7" s="1"/>
  <c r="L178" i="7"/>
  <c r="L179" i="7"/>
  <c r="L180" i="7"/>
  <c r="Q180" i="7" s="1"/>
  <c r="L181" i="7"/>
  <c r="Q181" i="7" s="1"/>
  <c r="L182" i="7"/>
  <c r="Q182" i="7" s="1"/>
  <c r="L183" i="7"/>
  <c r="L184" i="7"/>
  <c r="Q184" i="7" s="1"/>
  <c r="L185" i="7"/>
  <c r="Q185" i="7" s="1"/>
  <c r="L186" i="7"/>
  <c r="Q186" i="7" s="1"/>
  <c r="L187" i="7"/>
  <c r="L188" i="7"/>
  <c r="Q188" i="7" s="1"/>
  <c r="L189" i="7"/>
  <c r="Q189" i="7" s="1"/>
  <c r="L190" i="7"/>
  <c r="Q190" i="7" s="1"/>
  <c r="L191" i="7"/>
  <c r="L192" i="7"/>
  <c r="Q192" i="7" s="1"/>
  <c r="L193" i="7"/>
  <c r="Q193" i="7" s="1"/>
  <c r="L194" i="7"/>
  <c r="L195" i="7"/>
  <c r="L196" i="7"/>
  <c r="Q196" i="7" s="1"/>
  <c r="L197" i="7"/>
  <c r="Q197" i="7" s="1"/>
  <c r="L198" i="7"/>
  <c r="Q198" i="7" s="1"/>
  <c r="L199" i="7"/>
  <c r="L200" i="7"/>
  <c r="Q200" i="7" s="1"/>
  <c r="L201" i="7"/>
  <c r="Q201" i="7" s="1"/>
  <c r="L202" i="7"/>
  <c r="Q202" i="7" s="1"/>
  <c r="L203" i="7"/>
  <c r="L204" i="7"/>
  <c r="Q204" i="7" s="1"/>
  <c r="L205" i="7"/>
  <c r="Q205" i="7" s="1"/>
  <c r="L206" i="7"/>
  <c r="Q206" i="7" s="1"/>
  <c r="L207" i="7"/>
  <c r="L208" i="7"/>
  <c r="Q208" i="7" s="1"/>
  <c r="L209" i="7"/>
  <c r="Q209" i="7" s="1"/>
  <c r="L210" i="7"/>
  <c r="Q210" i="7" s="1"/>
  <c r="L211" i="7"/>
  <c r="L212" i="7"/>
  <c r="Q212" i="7" s="1"/>
  <c r="L213" i="7"/>
  <c r="Q213" i="7" s="1"/>
  <c r="L214" i="7"/>
  <c r="Q214" i="7" s="1"/>
  <c r="L215" i="7"/>
  <c r="L216" i="7"/>
  <c r="Q216" i="7" s="1"/>
  <c r="L217" i="7"/>
  <c r="Q217" i="7" s="1"/>
  <c r="L218" i="7"/>
  <c r="Q218" i="7" s="1"/>
  <c r="L219" i="7"/>
  <c r="Q219" i="7" s="1"/>
  <c r="L220" i="7"/>
  <c r="Q220" i="7" s="1"/>
  <c r="L221" i="7"/>
  <c r="Q221" i="7" s="1"/>
  <c r="L222" i="7"/>
  <c r="Q222" i="7" s="1"/>
  <c r="L223" i="7"/>
  <c r="Q223" i="7" s="1"/>
  <c r="L224" i="7"/>
  <c r="Q224" i="7" s="1"/>
  <c r="L225" i="7"/>
  <c r="Q225" i="7" s="1"/>
  <c r="L226" i="7"/>
  <c r="L227" i="7"/>
  <c r="Q227" i="7" s="1"/>
  <c r="L228" i="7"/>
  <c r="Q228" i="7" s="1"/>
  <c r="L229" i="7"/>
  <c r="Q229" i="7" s="1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D174" i="7"/>
  <c r="D175" i="7"/>
  <c r="I175" i="7" s="1"/>
  <c r="D176" i="7"/>
  <c r="I176" i="7" s="1"/>
  <c r="D177" i="7"/>
  <c r="I177" i="7" s="1"/>
  <c r="D178" i="7"/>
  <c r="D179" i="7"/>
  <c r="I179" i="7" s="1"/>
  <c r="D180" i="7"/>
  <c r="I180" i="7" s="1"/>
  <c r="D181" i="7"/>
  <c r="I181" i="7" s="1"/>
  <c r="D182" i="7"/>
  <c r="I182" i="7" s="1"/>
  <c r="D183" i="7"/>
  <c r="D184" i="7"/>
  <c r="I184" i="7" s="1"/>
  <c r="D185" i="7"/>
  <c r="I185" i="7" s="1"/>
  <c r="D186" i="7"/>
  <c r="D187" i="7"/>
  <c r="D188" i="7"/>
  <c r="I188" i="7" s="1"/>
  <c r="D189" i="7"/>
  <c r="I189" i="7" s="1"/>
  <c r="D190" i="7"/>
  <c r="D191" i="7"/>
  <c r="I191" i="7" s="1"/>
  <c r="D192" i="7"/>
  <c r="I192" i="7" s="1"/>
  <c r="D193" i="7"/>
  <c r="I193" i="7" s="1"/>
  <c r="D194" i="7"/>
  <c r="D195" i="7"/>
  <c r="I195" i="7" s="1"/>
  <c r="D196" i="7"/>
  <c r="I196" i="7" s="1"/>
  <c r="D197" i="7"/>
  <c r="I197" i="7" s="1"/>
  <c r="D198" i="7"/>
  <c r="D199" i="7"/>
  <c r="D200" i="7"/>
  <c r="I200" i="7" s="1"/>
  <c r="D201" i="7"/>
  <c r="I201" i="7" s="1"/>
  <c r="D202" i="7"/>
  <c r="D203" i="7"/>
  <c r="D204" i="7"/>
  <c r="I204" i="7" s="1"/>
  <c r="D205" i="7"/>
  <c r="I205" i="7" s="1"/>
  <c r="D206" i="7"/>
  <c r="D207" i="7"/>
  <c r="I207" i="7" s="1"/>
  <c r="D208" i="7"/>
  <c r="I208" i="7" s="1"/>
  <c r="D209" i="7"/>
  <c r="I209" i="7" s="1"/>
  <c r="D210" i="7"/>
  <c r="I210" i="7" s="1"/>
  <c r="D211" i="7"/>
  <c r="I211" i="7" s="1"/>
  <c r="D212" i="7"/>
  <c r="I212" i="7" s="1"/>
  <c r="D213" i="7"/>
  <c r="I213" i="7" s="1"/>
  <c r="D214" i="7"/>
  <c r="D215" i="7"/>
  <c r="D216" i="7"/>
  <c r="I216" i="7" s="1"/>
  <c r="D217" i="7"/>
  <c r="I217" i="7" s="1"/>
  <c r="D218" i="7"/>
  <c r="D219" i="7"/>
  <c r="D220" i="7"/>
  <c r="I220" i="7" s="1"/>
  <c r="D221" i="7"/>
  <c r="I221" i="7" s="1"/>
  <c r="D222" i="7"/>
  <c r="I222" i="7" s="1"/>
  <c r="D223" i="7"/>
  <c r="I223" i="7" s="1"/>
  <c r="D224" i="7"/>
  <c r="I224" i="7" s="1"/>
  <c r="D225" i="7"/>
  <c r="I225" i="7" s="1"/>
  <c r="D226" i="7"/>
  <c r="D227" i="7"/>
  <c r="I227" i="7" s="1"/>
  <c r="D228" i="7"/>
  <c r="I228" i="7" s="1"/>
  <c r="D229" i="7"/>
  <c r="I229" i="7" s="1"/>
  <c r="N351" i="3" l="1"/>
  <c r="N350" i="3"/>
  <c r="N353" i="3"/>
  <c r="N348" i="3"/>
  <c r="N357" i="3"/>
  <c r="N355" i="3"/>
  <c r="N359" i="3"/>
  <c r="N349" i="3"/>
  <c r="N358" i="3"/>
  <c r="N356" i="3"/>
  <c r="N354" i="3"/>
  <c r="N352" i="3"/>
  <c r="N340" i="3"/>
  <c r="N344" i="3"/>
  <c r="N342" i="3"/>
  <c r="N346" i="3"/>
  <c r="N341" i="3"/>
  <c r="N345" i="3"/>
  <c r="N343" i="3"/>
  <c r="N347" i="3"/>
  <c r="R225" i="6"/>
  <c r="N335" i="3"/>
  <c r="N339" i="3"/>
  <c r="N336" i="3"/>
  <c r="N338" i="3"/>
  <c r="N337" i="3"/>
  <c r="Q309" i="7"/>
  <c r="Q293" i="7"/>
  <c r="Q277" i="7"/>
  <c r="Q261" i="7"/>
  <c r="Q245" i="7"/>
  <c r="R185" i="4"/>
  <c r="J307" i="4"/>
  <c r="J303" i="4"/>
  <c r="J299" i="4"/>
  <c r="J295" i="4"/>
  <c r="J291" i="4"/>
  <c r="J287" i="4"/>
  <c r="J283" i="4"/>
  <c r="J279" i="4"/>
  <c r="J275" i="4"/>
  <c r="J271" i="4"/>
  <c r="J267" i="4"/>
  <c r="J263" i="4"/>
  <c r="J259" i="4"/>
  <c r="J255" i="4"/>
  <c r="J251" i="4"/>
  <c r="J247" i="4"/>
  <c r="J243" i="4"/>
  <c r="J239" i="4"/>
  <c r="J235" i="4"/>
  <c r="J231" i="4"/>
  <c r="N332" i="3"/>
  <c r="R203" i="6"/>
  <c r="J309" i="4"/>
  <c r="J305" i="4"/>
  <c r="J301" i="4"/>
  <c r="J297" i="4"/>
  <c r="J293" i="4"/>
  <c r="J289" i="4"/>
  <c r="J285" i="4"/>
  <c r="J281" i="4"/>
  <c r="J277" i="4"/>
  <c r="J310" i="4"/>
  <c r="J306" i="4"/>
  <c r="J302" i="4"/>
  <c r="J298" i="4"/>
  <c r="J294" i="4"/>
  <c r="J290" i="4"/>
  <c r="J286" i="4"/>
  <c r="J282" i="4"/>
  <c r="J278" i="4"/>
  <c r="J274" i="4"/>
  <c r="J270" i="4"/>
  <c r="J266" i="4"/>
  <c r="J262" i="4"/>
  <c r="J258" i="4"/>
  <c r="J254" i="4"/>
  <c r="J250" i="4"/>
  <c r="J246" i="4"/>
  <c r="J242" i="4"/>
  <c r="J238" i="4"/>
  <c r="J234" i="4"/>
  <c r="J230" i="4"/>
  <c r="R309" i="4"/>
  <c r="R305" i="4"/>
  <c r="R301" i="4"/>
  <c r="R297" i="4"/>
  <c r="R293" i="4"/>
  <c r="R289" i="4"/>
  <c r="R285" i="4"/>
  <c r="R281" i="4"/>
  <c r="R277" i="4"/>
  <c r="R273" i="4"/>
  <c r="R269" i="4"/>
  <c r="R265" i="4"/>
  <c r="R261" i="4"/>
  <c r="R257" i="4"/>
  <c r="R253" i="4"/>
  <c r="R249" i="4"/>
  <c r="R245" i="4"/>
  <c r="R241" i="4"/>
  <c r="R237" i="4"/>
  <c r="R233" i="4"/>
  <c r="J273" i="4"/>
  <c r="J269" i="4"/>
  <c r="J265" i="4"/>
  <c r="J261" i="4"/>
  <c r="J257" i="4"/>
  <c r="J253" i="4"/>
  <c r="J249" i="4"/>
  <c r="J245" i="4"/>
  <c r="J241" i="4"/>
  <c r="J237" i="4"/>
  <c r="J233" i="4"/>
  <c r="I310" i="7"/>
  <c r="I306" i="7"/>
  <c r="I302" i="7"/>
  <c r="I298" i="7"/>
  <c r="I294" i="7"/>
  <c r="I290" i="7"/>
  <c r="I286" i="7"/>
  <c r="I282" i="7"/>
  <c r="I278" i="7"/>
  <c r="I274" i="7"/>
  <c r="I270" i="7"/>
  <c r="I266" i="7"/>
  <c r="I262" i="7"/>
  <c r="I258" i="7"/>
  <c r="I254" i="7"/>
  <c r="I250" i="7"/>
  <c r="I246" i="7"/>
  <c r="I242" i="7"/>
  <c r="I238" i="7"/>
  <c r="I234" i="7"/>
  <c r="I230" i="7"/>
  <c r="N333" i="3"/>
  <c r="N334" i="3"/>
  <c r="J329" i="3"/>
  <c r="J325" i="3"/>
  <c r="J321" i="3"/>
  <c r="J317" i="3"/>
  <c r="J313" i="3"/>
  <c r="J309" i="3"/>
  <c r="J305" i="3"/>
  <c r="J301" i="3"/>
  <c r="J297" i="3"/>
  <c r="J293" i="3"/>
  <c r="J289" i="3"/>
  <c r="J285" i="3"/>
  <c r="J281" i="3"/>
  <c r="J277" i="3"/>
  <c r="J273" i="3"/>
  <c r="J269" i="3"/>
  <c r="J265" i="3"/>
  <c r="J261" i="3"/>
  <c r="J257" i="3"/>
  <c r="J253" i="3"/>
  <c r="J249" i="3"/>
  <c r="J245" i="3"/>
  <c r="J241" i="3"/>
  <c r="J237" i="3"/>
  <c r="J233" i="3"/>
  <c r="I307" i="7"/>
  <c r="I303" i="7"/>
  <c r="I299" i="7"/>
  <c r="I295" i="7"/>
  <c r="I291" i="7"/>
  <c r="I287" i="7"/>
  <c r="I283" i="7"/>
  <c r="I279" i="7"/>
  <c r="I275" i="7"/>
  <c r="I271" i="7"/>
  <c r="I267" i="7"/>
  <c r="I263" i="7"/>
  <c r="I259" i="7"/>
  <c r="I255" i="7"/>
  <c r="I251" i="7"/>
  <c r="I247" i="7"/>
  <c r="I243" i="7"/>
  <c r="I239" i="7"/>
  <c r="I235" i="7"/>
  <c r="I231" i="7"/>
  <c r="Q310" i="7"/>
  <c r="Q306" i="7"/>
  <c r="Q302" i="7"/>
  <c r="Q298" i="7"/>
  <c r="Q294" i="7"/>
  <c r="Q290" i="7"/>
  <c r="Q286" i="7"/>
  <c r="Q282" i="7"/>
  <c r="Q278" i="7"/>
  <c r="Q274" i="7"/>
  <c r="Q270" i="7"/>
  <c r="Q266" i="7"/>
  <c r="Q262" i="7"/>
  <c r="Q258" i="7"/>
  <c r="Q254" i="7"/>
  <c r="Q250" i="7"/>
  <c r="Q246" i="7"/>
  <c r="Q242" i="7"/>
  <c r="Q238" i="7"/>
  <c r="Q234" i="7"/>
  <c r="Q230" i="7"/>
  <c r="Q305" i="7"/>
  <c r="Q301" i="7"/>
  <c r="Q297" i="7"/>
  <c r="Q289" i="7"/>
  <c r="Q285" i="7"/>
  <c r="Q281" i="7"/>
  <c r="Q273" i="7"/>
  <c r="Q269" i="7"/>
  <c r="Q265" i="7"/>
  <c r="Q257" i="7"/>
  <c r="Q253" i="7"/>
  <c r="Q249" i="7"/>
  <c r="Q241" i="7"/>
  <c r="Q237" i="7"/>
  <c r="Q233" i="7"/>
  <c r="Q178" i="7"/>
  <c r="Q307" i="7"/>
  <c r="Q303" i="7"/>
  <c r="Q299" i="7"/>
  <c r="Q295" i="7"/>
  <c r="Q291" i="7"/>
  <c r="Q287" i="7"/>
  <c r="Q283" i="7"/>
  <c r="Q279" i="7"/>
  <c r="Q275" i="7"/>
  <c r="Q271" i="7"/>
  <c r="Q267" i="7"/>
  <c r="Q263" i="7"/>
  <c r="Q259" i="7"/>
  <c r="Q255" i="7"/>
  <c r="Q251" i="7"/>
  <c r="Q247" i="7"/>
  <c r="Q243" i="7"/>
  <c r="Q239" i="7"/>
  <c r="Q235" i="7"/>
  <c r="Q231" i="7"/>
  <c r="Q308" i="7"/>
  <c r="Q304" i="7"/>
  <c r="Q300" i="7"/>
  <c r="Q296" i="7"/>
  <c r="Q292" i="7"/>
  <c r="Q288" i="7"/>
  <c r="Q284" i="7"/>
  <c r="Q280" i="7"/>
  <c r="Q276" i="7"/>
  <c r="Q272" i="7"/>
  <c r="Q268" i="7"/>
  <c r="Q264" i="7"/>
  <c r="Q260" i="7"/>
  <c r="Q256" i="7"/>
  <c r="Q252" i="7"/>
  <c r="Q248" i="7"/>
  <c r="Q244" i="7"/>
  <c r="Q240" i="7"/>
  <c r="Q236" i="7"/>
  <c r="Q232" i="7"/>
  <c r="I309" i="7"/>
  <c r="I305" i="7"/>
  <c r="I301" i="7"/>
  <c r="I297" i="7"/>
  <c r="I293" i="7"/>
  <c r="I289" i="7"/>
  <c r="I285" i="7"/>
  <c r="I281" i="7"/>
  <c r="I277" i="7"/>
  <c r="I273" i="7"/>
  <c r="I269" i="7"/>
  <c r="I265" i="7"/>
  <c r="I261" i="7"/>
  <c r="I257" i="7"/>
  <c r="I253" i="7"/>
  <c r="I249" i="7"/>
  <c r="I245" i="7"/>
  <c r="I241" i="7"/>
  <c r="I237" i="7"/>
  <c r="I233" i="7"/>
  <c r="I219" i="7"/>
  <c r="I215" i="7"/>
  <c r="I203" i="7"/>
  <c r="I199" i="7"/>
  <c r="I187" i="7"/>
  <c r="I183" i="7"/>
  <c r="I308" i="7"/>
  <c r="I304" i="7"/>
  <c r="I300" i="7"/>
  <c r="I296" i="7"/>
  <c r="I292" i="7"/>
  <c r="I288" i="7"/>
  <c r="I284" i="7"/>
  <c r="I280" i="7"/>
  <c r="I276" i="7"/>
  <c r="I272" i="7"/>
  <c r="I268" i="7"/>
  <c r="I264" i="7"/>
  <c r="I260" i="7"/>
  <c r="I256" i="7"/>
  <c r="I252" i="7"/>
  <c r="I248" i="7"/>
  <c r="I244" i="7"/>
  <c r="I240" i="7"/>
  <c r="I236" i="7"/>
  <c r="I232" i="7"/>
  <c r="J329" i="6"/>
  <c r="J325" i="6"/>
  <c r="J321" i="6"/>
  <c r="J317" i="6"/>
  <c r="J313" i="6"/>
  <c r="J309" i="6"/>
  <c r="J305" i="6"/>
  <c r="J301" i="6"/>
  <c r="J297" i="6"/>
  <c r="J289" i="6"/>
  <c r="J285" i="6"/>
  <c r="J281" i="6"/>
  <c r="J277" i="6"/>
  <c r="J273" i="6"/>
  <c r="J269" i="6"/>
  <c r="J265" i="6"/>
  <c r="J261" i="6"/>
  <c r="J257" i="6"/>
  <c r="J253" i="6"/>
  <c r="J249" i="6"/>
  <c r="J245" i="6"/>
  <c r="J241" i="6"/>
  <c r="J237" i="6"/>
  <c r="J233" i="6"/>
  <c r="R329" i="6"/>
  <c r="R325" i="6"/>
  <c r="R321" i="6"/>
  <c r="R317" i="6"/>
  <c r="R313" i="6"/>
  <c r="R309" i="6"/>
  <c r="R305" i="6"/>
  <c r="R301" i="6"/>
  <c r="R297" i="6"/>
  <c r="R293" i="6"/>
  <c r="R289" i="6"/>
  <c r="R285" i="6"/>
  <c r="R281" i="6"/>
  <c r="R277" i="6"/>
  <c r="R273" i="6"/>
  <c r="R269" i="6"/>
  <c r="R265" i="6"/>
  <c r="R261" i="6"/>
  <c r="R257" i="6"/>
  <c r="R253" i="6"/>
  <c r="R249" i="6"/>
  <c r="R245" i="6"/>
  <c r="R241" i="6"/>
  <c r="R237" i="6"/>
  <c r="R233" i="6"/>
  <c r="R331" i="3"/>
  <c r="R327" i="3"/>
  <c r="R323" i="3"/>
  <c r="R319" i="3"/>
  <c r="R315" i="3"/>
  <c r="R311" i="3"/>
  <c r="R307" i="3"/>
  <c r="R303" i="3"/>
  <c r="R299" i="3"/>
  <c r="R295" i="3"/>
  <c r="R291" i="3"/>
  <c r="R287" i="3"/>
  <c r="R283" i="3"/>
  <c r="R279" i="3"/>
  <c r="R275" i="3"/>
  <c r="R271" i="3"/>
  <c r="R267" i="3"/>
  <c r="R263" i="3"/>
  <c r="R259" i="3"/>
  <c r="R255" i="3"/>
  <c r="R251" i="3"/>
  <c r="R247" i="3"/>
  <c r="R243" i="3"/>
  <c r="R239" i="3"/>
  <c r="R235" i="3"/>
  <c r="R231" i="3"/>
  <c r="R329" i="3"/>
  <c r="R325" i="3"/>
  <c r="R321" i="3"/>
  <c r="R317" i="3"/>
  <c r="R313" i="3"/>
  <c r="R305" i="3"/>
  <c r="R301" i="3"/>
  <c r="R297" i="3"/>
  <c r="R289" i="3"/>
  <c r="R285" i="3"/>
  <c r="R281" i="3"/>
  <c r="R273" i="3"/>
  <c r="R269" i="3"/>
  <c r="R265" i="3"/>
  <c r="R261" i="3"/>
  <c r="R257" i="3"/>
  <c r="R253" i="3"/>
  <c r="R249" i="3"/>
  <c r="R241" i="3"/>
  <c r="R237" i="3"/>
  <c r="R233" i="3"/>
  <c r="J227" i="4"/>
  <c r="R210" i="4"/>
  <c r="R194" i="4"/>
  <c r="J195" i="4"/>
  <c r="R307" i="4"/>
  <c r="R303" i="4"/>
  <c r="R299" i="4"/>
  <c r="R295" i="4"/>
  <c r="R291" i="4"/>
  <c r="R287" i="4"/>
  <c r="R283" i="4"/>
  <c r="R279" i="4"/>
  <c r="R275" i="4"/>
  <c r="R271" i="4"/>
  <c r="R267" i="4"/>
  <c r="R263" i="4"/>
  <c r="R259" i="4"/>
  <c r="R255" i="4"/>
  <c r="R251" i="4"/>
  <c r="R247" i="4"/>
  <c r="R243" i="4"/>
  <c r="R239" i="4"/>
  <c r="R235" i="4"/>
  <c r="R231" i="4"/>
  <c r="R308" i="4"/>
  <c r="R300" i="4"/>
  <c r="R292" i="4"/>
  <c r="R280" i="4"/>
  <c r="R272" i="4"/>
  <c r="R264" i="4"/>
  <c r="R260" i="4"/>
  <c r="R252" i="4"/>
  <c r="R244" i="4"/>
  <c r="R236" i="4"/>
  <c r="R304" i="4"/>
  <c r="R296" i="4"/>
  <c r="R288" i="4"/>
  <c r="R284" i="4"/>
  <c r="R276" i="4"/>
  <c r="R268" i="4"/>
  <c r="R256" i="4"/>
  <c r="R248" i="4"/>
  <c r="R240" i="4"/>
  <c r="R232" i="4"/>
  <c r="R222" i="4"/>
  <c r="R218" i="4"/>
  <c r="R214" i="4"/>
  <c r="R206" i="4"/>
  <c r="R202" i="4"/>
  <c r="R198" i="4"/>
  <c r="R190" i="4"/>
  <c r="R186" i="4"/>
  <c r="R182" i="4"/>
  <c r="R174" i="4"/>
  <c r="J308" i="4"/>
  <c r="J300" i="4"/>
  <c r="J292" i="4"/>
  <c r="J284" i="4"/>
  <c r="J276" i="4"/>
  <c r="J272" i="4"/>
  <c r="J264" i="4"/>
  <c r="J256" i="4"/>
  <c r="J248" i="4"/>
  <c r="J244" i="4"/>
  <c r="J236" i="4"/>
  <c r="J224" i="4"/>
  <c r="J216" i="4"/>
  <c r="J208" i="4"/>
  <c r="J200" i="4"/>
  <c r="J192" i="4"/>
  <c r="J184" i="4"/>
  <c r="J304" i="4"/>
  <c r="J296" i="4"/>
  <c r="J288" i="4"/>
  <c r="J280" i="4"/>
  <c r="J268" i="4"/>
  <c r="J260" i="4"/>
  <c r="J252" i="4"/>
  <c r="J240" i="4"/>
  <c r="J232" i="4"/>
  <c r="J228" i="4"/>
  <c r="J220" i="4"/>
  <c r="J212" i="4"/>
  <c r="J204" i="4"/>
  <c r="J196" i="4"/>
  <c r="J188" i="4"/>
  <c r="J180" i="4"/>
  <c r="J176" i="4"/>
  <c r="J219" i="4"/>
  <c r="J211" i="4"/>
  <c r="J203" i="4"/>
  <c r="J187" i="4"/>
  <c r="J179" i="4"/>
  <c r="R309" i="3"/>
  <c r="R277" i="3"/>
  <c r="R293" i="3"/>
  <c r="R245" i="3"/>
  <c r="R224" i="3"/>
  <c r="R208" i="3"/>
  <c r="R223" i="3"/>
  <c r="R207" i="3"/>
  <c r="R191" i="3"/>
  <c r="R175" i="3"/>
  <c r="R216" i="3"/>
  <c r="R200" i="3"/>
  <c r="R192" i="3"/>
  <c r="R184" i="3"/>
  <c r="R176" i="3"/>
  <c r="R331" i="6"/>
  <c r="R327" i="6"/>
  <c r="R323" i="6"/>
  <c r="R319" i="6"/>
  <c r="R315" i="6"/>
  <c r="R311" i="6"/>
  <c r="R307" i="6"/>
  <c r="R303" i="6"/>
  <c r="R299" i="6"/>
  <c r="R295" i="6"/>
  <c r="R291" i="6"/>
  <c r="R287" i="6"/>
  <c r="R283" i="6"/>
  <c r="R279" i="6"/>
  <c r="R275" i="6"/>
  <c r="R271" i="6"/>
  <c r="R267" i="6"/>
  <c r="R263" i="6"/>
  <c r="R259" i="6"/>
  <c r="R255" i="6"/>
  <c r="R251" i="6"/>
  <c r="R247" i="6"/>
  <c r="R243" i="6"/>
  <c r="R239" i="6"/>
  <c r="R235" i="6"/>
  <c r="R231" i="6"/>
  <c r="R330" i="6"/>
  <c r="R326" i="6"/>
  <c r="R322" i="6"/>
  <c r="R318" i="6"/>
  <c r="R314" i="6"/>
  <c r="R310" i="6"/>
  <c r="R306" i="6"/>
  <c r="R302" i="6"/>
  <c r="R298" i="6"/>
  <c r="R294" i="6"/>
  <c r="R290" i="6"/>
  <c r="R286" i="6"/>
  <c r="R282" i="6"/>
  <c r="R278" i="6"/>
  <c r="R274" i="6"/>
  <c r="R270" i="6"/>
  <c r="R266" i="6"/>
  <c r="R262" i="6"/>
  <c r="R258" i="6"/>
  <c r="R254" i="6"/>
  <c r="R250" i="6"/>
  <c r="R246" i="6"/>
  <c r="R242" i="6"/>
  <c r="R238" i="6"/>
  <c r="R234" i="6"/>
  <c r="R230" i="6"/>
  <c r="R328" i="6"/>
  <c r="R324" i="6"/>
  <c r="R320" i="6"/>
  <c r="R316" i="6"/>
  <c r="R312" i="6"/>
  <c r="R308" i="6"/>
  <c r="R304" i="6"/>
  <c r="R300" i="6"/>
  <c r="R296" i="6"/>
  <c r="R292" i="6"/>
  <c r="R288" i="6"/>
  <c r="R284" i="6"/>
  <c r="R280" i="6"/>
  <c r="R276" i="6"/>
  <c r="R272" i="6"/>
  <c r="R268" i="6"/>
  <c r="R264" i="6"/>
  <c r="R260" i="6"/>
  <c r="R256" i="6"/>
  <c r="R252" i="6"/>
  <c r="R248" i="6"/>
  <c r="R244" i="6"/>
  <c r="R240" i="6"/>
  <c r="R236" i="6"/>
  <c r="R232" i="6"/>
  <c r="J331" i="6"/>
  <c r="J327" i="6"/>
  <c r="J323" i="6"/>
  <c r="J319" i="6"/>
  <c r="J315" i="6"/>
  <c r="J311" i="6"/>
  <c r="J307" i="6"/>
  <c r="J303" i="6"/>
  <c r="J299" i="6"/>
  <c r="J295" i="6"/>
  <c r="J291" i="6"/>
  <c r="J287" i="6"/>
  <c r="J283" i="6"/>
  <c r="J279" i="6"/>
  <c r="J275" i="6"/>
  <c r="J271" i="6"/>
  <c r="J267" i="6"/>
  <c r="J263" i="6"/>
  <c r="J259" i="6"/>
  <c r="J255" i="6"/>
  <c r="J251" i="6"/>
  <c r="J247" i="6"/>
  <c r="J243" i="6"/>
  <c r="J239" i="6"/>
  <c r="J235" i="6"/>
  <c r="J231" i="6"/>
  <c r="J328" i="6"/>
  <c r="J324" i="6"/>
  <c r="J320" i="6"/>
  <c r="J316" i="6"/>
  <c r="J312" i="6"/>
  <c r="J308" i="6"/>
  <c r="J304" i="6"/>
  <c r="J300" i="6"/>
  <c r="J296" i="6"/>
  <c r="J292" i="6"/>
  <c r="J288" i="6"/>
  <c r="J284" i="6"/>
  <c r="J280" i="6"/>
  <c r="J276" i="6"/>
  <c r="J272" i="6"/>
  <c r="J268" i="6"/>
  <c r="J264" i="6"/>
  <c r="J260" i="6"/>
  <c r="J256" i="6"/>
  <c r="J252" i="6"/>
  <c r="J248" i="6"/>
  <c r="J244" i="6"/>
  <c r="J240" i="6"/>
  <c r="J236" i="6"/>
  <c r="J232" i="6"/>
  <c r="J213" i="3"/>
  <c r="J328" i="3"/>
  <c r="J324" i="3"/>
  <c r="J320" i="3"/>
  <c r="J316" i="3"/>
  <c r="J312" i="3"/>
  <c r="J308" i="3"/>
  <c r="J304" i="3"/>
  <c r="J300" i="3"/>
  <c r="J296" i="3"/>
  <c r="J292" i="3"/>
  <c r="J288" i="3"/>
  <c r="J284" i="3"/>
  <c r="J280" i="3"/>
  <c r="J276" i="3"/>
  <c r="J272" i="3"/>
  <c r="J268" i="3"/>
  <c r="J264" i="3"/>
  <c r="J260" i="3"/>
  <c r="J256" i="3"/>
  <c r="J252" i="3"/>
  <c r="J248" i="3"/>
  <c r="J244" i="3"/>
  <c r="J240" i="3"/>
  <c r="J236" i="3"/>
  <c r="J232" i="3"/>
  <c r="J331" i="3"/>
  <c r="J327" i="3"/>
  <c r="J323" i="3"/>
  <c r="J319" i="3"/>
  <c r="J315" i="3"/>
  <c r="J311" i="3"/>
  <c r="J307" i="3"/>
  <c r="J303" i="3"/>
  <c r="J299" i="3"/>
  <c r="J295" i="3"/>
  <c r="J291" i="3"/>
  <c r="J287" i="3"/>
  <c r="J283" i="3"/>
  <c r="J279" i="3"/>
  <c r="J275" i="3"/>
  <c r="J271" i="3"/>
  <c r="J267" i="3"/>
  <c r="J263" i="3"/>
  <c r="J259" i="3"/>
  <c r="J255" i="3"/>
  <c r="J251" i="3"/>
  <c r="J247" i="3"/>
  <c r="J243" i="3"/>
  <c r="J239" i="3"/>
  <c r="J235" i="3"/>
  <c r="J231" i="3"/>
  <c r="J181" i="3"/>
  <c r="J330" i="3"/>
  <c r="J326" i="3"/>
  <c r="J322" i="3"/>
  <c r="J318" i="3"/>
  <c r="J314" i="3"/>
  <c r="J310" i="3"/>
  <c r="J306" i="3"/>
  <c r="J302" i="3"/>
  <c r="J298" i="3"/>
  <c r="J294" i="3"/>
  <c r="J290" i="3"/>
  <c r="J286" i="3"/>
  <c r="J282" i="3"/>
  <c r="J278" i="3"/>
  <c r="J274" i="3"/>
  <c r="J270" i="3"/>
  <c r="J266" i="3"/>
  <c r="J262" i="3"/>
  <c r="J258" i="3"/>
  <c r="J254" i="3"/>
  <c r="J250" i="3"/>
  <c r="J246" i="3"/>
  <c r="J242" i="3"/>
  <c r="J238" i="3"/>
  <c r="J234" i="3"/>
  <c r="J230" i="3"/>
  <c r="Q215" i="7"/>
  <c r="Q211" i="7"/>
  <c r="Q207" i="7"/>
  <c r="Q203" i="7"/>
  <c r="Q199" i="7"/>
  <c r="Q195" i="7"/>
  <c r="Q191" i="7"/>
  <c r="Q187" i="7"/>
  <c r="Q183" i="7"/>
  <c r="Q179" i="7"/>
  <c r="Q175" i="7"/>
  <c r="Q226" i="7"/>
  <c r="Q194" i="7"/>
  <c r="Q174" i="7"/>
  <c r="I226" i="7"/>
  <c r="I218" i="7"/>
  <c r="I214" i="7"/>
  <c r="I206" i="7"/>
  <c r="I202" i="7"/>
  <c r="I198" i="7"/>
  <c r="I194" i="7"/>
  <c r="I190" i="7"/>
  <c r="I186" i="7"/>
  <c r="I178" i="7"/>
  <c r="I174" i="7"/>
  <c r="R219" i="6"/>
  <c r="R187" i="6"/>
  <c r="R175" i="6"/>
  <c r="J176" i="6"/>
  <c r="J216" i="6"/>
  <c r="J180" i="6"/>
  <c r="R326" i="3"/>
  <c r="R318" i="3"/>
  <c r="R310" i="3"/>
  <c r="R302" i="3"/>
  <c r="R294" i="3"/>
  <c r="R286" i="3"/>
  <c r="R278" i="3"/>
  <c r="R270" i="3"/>
  <c r="R262" i="3"/>
  <c r="R254" i="3"/>
  <c r="R246" i="3"/>
  <c r="R238" i="3"/>
  <c r="R230" i="3"/>
  <c r="R330" i="3"/>
  <c r="R322" i="3"/>
  <c r="R314" i="3"/>
  <c r="R306" i="3"/>
  <c r="R298" i="3"/>
  <c r="R290" i="3"/>
  <c r="R282" i="3"/>
  <c r="R274" i="3"/>
  <c r="R266" i="3"/>
  <c r="R258" i="3"/>
  <c r="R250" i="3"/>
  <c r="R242" i="3"/>
  <c r="R234" i="3"/>
  <c r="R328" i="3"/>
  <c r="R324" i="3"/>
  <c r="R320" i="3"/>
  <c r="R316" i="3"/>
  <c r="R312" i="3"/>
  <c r="R308" i="3"/>
  <c r="R304" i="3"/>
  <c r="R300" i="3"/>
  <c r="R296" i="3"/>
  <c r="R292" i="3"/>
  <c r="R288" i="3"/>
  <c r="R284" i="3"/>
  <c r="R280" i="3"/>
  <c r="R276" i="3"/>
  <c r="R272" i="3"/>
  <c r="R268" i="3"/>
  <c r="R264" i="3"/>
  <c r="R260" i="3"/>
  <c r="R256" i="3"/>
  <c r="R252" i="3"/>
  <c r="R248" i="3"/>
  <c r="R244" i="3"/>
  <c r="R240" i="3"/>
  <c r="R236" i="3"/>
  <c r="R232" i="3"/>
  <c r="J225" i="3"/>
  <c r="J209" i="3"/>
  <c r="J193" i="3"/>
  <c r="J177" i="3"/>
  <c r="Q71" i="6" l="1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70" i="6"/>
  <c r="Q69" i="6"/>
  <c r="M71" i="6"/>
  <c r="R71" i="6" s="1"/>
  <c r="M72" i="6"/>
  <c r="M73" i="6"/>
  <c r="M74" i="6"/>
  <c r="M75" i="6"/>
  <c r="R75" i="6" s="1"/>
  <c r="M76" i="6"/>
  <c r="M77" i="6"/>
  <c r="M78" i="6"/>
  <c r="M79" i="6"/>
  <c r="R79" i="6" s="1"/>
  <c r="M80" i="6"/>
  <c r="M81" i="6"/>
  <c r="M82" i="6"/>
  <c r="M83" i="6"/>
  <c r="R83" i="6" s="1"/>
  <c r="M84" i="6"/>
  <c r="M85" i="6"/>
  <c r="M86" i="6"/>
  <c r="M87" i="6"/>
  <c r="R87" i="6" s="1"/>
  <c r="M88" i="6"/>
  <c r="M89" i="6"/>
  <c r="M90" i="6"/>
  <c r="M91" i="6"/>
  <c r="R91" i="6" s="1"/>
  <c r="M92" i="6"/>
  <c r="M93" i="6"/>
  <c r="M94" i="6"/>
  <c r="M95" i="6"/>
  <c r="R95" i="6" s="1"/>
  <c r="M96" i="6"/>
  <c r="M97" i="6"/>
  <c r="M98" i="6"/>
  <c r="M99" i="6"/>
  <c r="R99" i="6" s="1"/>
  <c r="M100" i="6"/>
  <c r="M101" i="6"/>
  <c r="M102" i="6"/>
  <c r="M103" i="6"/>
  <c r="R103" i="6" s="1"/>
  <c r="M104" i="6"/>
  <c r="M105" i="6"/>
  <c r="M106" i="6"/>
  <c r="M107" i="6"/>
  <c r="R107" i="6" s="1"/>
  <c r="M108" i="6"/>
  <c r="M109" i="6"/>
  <c r="M110" i="6"/>
  <c r="M111" i="6"/>
  <c r="R111" i="6" s="1"/>
  <c r="M112" i="6"/>
  <c r="M113" i="6"/>
  <c r="M114" i="6"/>
  <c r="M115" i="6"/>
  <c r="R115" i="6" s="1"/>
  <c r="M116" i="6"/>
  <c r="M117" i="6"/>
  <c r="M118" i="6"/>
  <c r="M119" i="6"/>
  <c r="R119" i="6" s="1"/>
  <c r="M120" i="6"/>
  <c r="M121" i="6"/>
  <c r="M122" i="6"/>
  <c r="M123" i="6"/>
  <c r="R123" i="6" s="1"/>
  <c r="M124" i="6"/>
  <c r="M125" i="6"/>
  <c r="M126" i="6"/>
  <c r="M127" i="6"/>
  <c r="R127" i="6" s="1"/>
  <c r="M128" i="6"/>
  <c r="M129" i="6"/>
  <c r="M130" i="6"/>
  <c r="M131" i="6"/>
  <c r="R131" i="6" s="1"/>
  <c r="M132" i="6"/>
  <c r="M133" i="6"/>
  <c r="M134" i="6"/>
  <c r="M135" i="6"/>
  <c r="R135" i="6" s="1"/>
  <c r="M136" i="6"/>
  <c r="M137" i="6"/>
  <c r="M138" i="6"/>
  <c r="M139" i="6"/>
  <c r="R139" i="6" s="1"/>
  <c r="M140" i="6"/>
  <c r="M141" i="6"/>
  <c r="M142" i="6"/>
  <c r="M143" i="6"/>
  <c r="R143" i="6" s="1"/>
  <c r="M144" i="6"/>
  <c r="M145" i="6"/>
  <c r="M146" i="6"/>
  <c r="M147" i="6"/>
  <c r="R147" i="6" s="1"/>
  <c r="M148" i="6"/>
  <c r="M149" i="6"/>
  <c r="M150" i="6"/>
  <c r="M151" i="6"/>
  <c r="R151" i="6" s="1"/>
  <c r="M152" i="6"/>
  <c r="M153" i="6"/>
  <c r="M154" i="6"/>
  <c r="M155" i="6"/>
  <c r="R155" i="6" s="1"/>
  <c r="M156" i="6"/>
  <c r="M157" i="6"/>
  <c r="M158" i="6"/>
  <c r="M159" i="6"/>
  <c r="R159" i="6" s="1"/>
  <c r="M160" i="6"/>
  <c r="M161" i="6"/>
  <c r="M162" i="6"/>
  <c r="M163" i="6"/>
  <c r="R163" i="6" s="1"/>
  <c r="M164" i="6"/>
  <c r="M165" i="6"/>
  <c r="M166" i="6"/>
  <c r="M167" i="6"/>
  <c r="R167" i="6" s="1"/>
  <c r="M168" i="6"/>
  <c r="M169" i="6"/>
  <c r="M170" i="6"/>
  <c r="M171" i="6"/>
  <c r="R171" i="6" s="1"/>
  <c r="M172" i="6"/>
  <c r="M173" i="6"/>
  <c r="M70" i="6"/>
  <c r="M69" i="6"/>
  <c r="R69" i="6" s="1"/>
  <c r="I71" i="6"/>
  <c r="I72" i="6"/>
  <c r="I73" i="6"/>
  <c r="J73" i="6" s="1"/>
  <c r="I74" i="6"/>
  <c r="J74" i="6" s="1"/>
  <c r="I75" i="6"/>
  <c r="I76" i="6"/>
  <c r="I77" i="6"/>
  <c r="I78" i="6"/>
  <c r="J78" i="6" s="1"/>
  <c r="I79" i="6"/>
  <c r="I80" i="6"/>
  <c r="I81" i="6"/>
  <c r="I82" i="6"/>
  <c r="J82" i="6" s="1"/>
  <c r="I83" i="6"/>
  <c r="I84" i="6"/>
  <c r="I85" i="6"/>
  <c r="I86" i="6"/>
  <c r="J86" i="6" s="1"/>
  <c r="I87" i="6"/>
  <c r="I88" i="6"/>
  <c r="I89" i="6"/>
  <c r="J89" i="6" s="1"/>
  <c r="I90" i="6"/>
  <c r="J90" i="6" s="1"/>
  <c r="I91" i="6"/>
  <c r="I92" i="6"/>
  <c r="I93" i="6"/>
  <c r="I94" i="6"/>
  <c r="J94" i="6" s="1"/>
  <c r="I95" i="6"/>
  <c r="I96" i="6"/>
  <c r="I97" i="6"/>
  <c r="I98" i="6"/>
  <c r="J98" i="6" s="1"/>
  <c r="I99" i="6"/>
  <c r="I100" i="6"/>
  <c r="I101" i="6"/>
  <c r="I102" i="6"/>
  <c r="J102" i="6" s="1"/>
  <c r="I103" i="6"/>
  <c r="I104" i="6"/>
  <c r="I105" i="6"/>
  <c r="J105" i="6" s="1"/>
  <c r="I106" i="6"/>
  <c r="J106" i="6" s="1"/>
  <c r="I107" i="6"/>
  <c r="I108" i="6"/>
  <c r="I109" i="6"/>
  <c r="I110" i="6"/>
  <c r="J110" i="6" s="1"/>
  <c r="I111" i="6"/>
  <c r="I112" i="6"/>
  <c r="I113" i="6"/>
  <c r="I114" i="6"/>
  <c r="J114" i="6" s="1"/>
  <c r="I115" i="6"/>
  <c r="I116" i="6"/>
  <c r="I117" i="6"/>
  <c r="I118" i="6"/>
  <c r="J118" i="6" s="1"/>
  <c r="I119" i="6"/>
  <c r="I120" i="6"/>
  <c r="I121" i="6"/>
  <c r="J121" i="6" s="1"/>
  <c r="I122" i="6"/>
  <c r="J122" i="6" s="1"/>
  <c r="I123" i="6"/>
  <c r="I124" i="6"/>
  <c r="I125" i="6"/>
  <c r="I126" i="6"/>
  <c r="J126" i="6" s="1"/>
  <c r="I127" i="6"/>
  <c r="I128" i="6"/>
  <c r="I129" i="6"/>
  <c r="I130" i="6"/>
  <c r="J130" i="6" s="1"/>
  <c r="I131" i="6"/>
  <c r="I132" i="6"/>
  <c r="I133" i="6"/>
  <c r="I134" i="6"/>
  <c r="J134" i="6" s="1"/>
  <c r="I135" i="6"/>
  <c r="I136" i="6"/>
  <c r="I137" i="6"/>
  <c r="J137" i="6" s="1"/>
  <c r="I138" i="6"/>
  <c r="J138" i="6" s="1"/>
  <c r="I139" i="6"/>
  <c r="I140" i="6"/>
  <c r="I141" i="6"/>
  <c r="I142" i="6"/>
  <c r="J142" i="6" s="1"/>
  <c r="I143" i="6"/>
  <c r="I144" i="6"/>
  <c r="I145" i="6"/>
  <c r="I146" i="6"/>
  <c r="J146" i="6" s="1"/>
  <c r="I147" i="6"/>
  <c r="I148" i="6"/>
  <c r="I149" i="6"/>
  <c r="I150" i="6"/>
  <c r="J150" i="6" s="1"/>
  <c r="I151" i="6"/>
  <c r="I152" i="6"/>
  <c r="I153" i="6"/>
  <c r="J153" i="6" s="1"/>
  <c r="I154" i="6"/>
  <c r="J154" i="6" s="1"/>
  <c r="I155" i="6"/>
  <c r="I156" i="6"/>
  <c r="I157" i="6"/>
  <c r="I158" i="6"/>
  <c r="J158" i="6" s="1"/>
  <c r="I159" i="6"/>
  <c r="I160" i="6"/>
  <c r="I161" i="6"/>
  <c r="I162" i="6"/>
  <c r="J162" i="6" s="1"/>
  <c r="I163" i="6"/>
  <c r="I164" i="6"/>
  <c r="I165" i="6"/>
  <c r="I166" i="6"/>
  <c r="J166" i="6" s="1"/>
  <c r="I167" i="6"/>
  <c r="I168" i="6"/>
  <c r="I169" i="6"/>
  <c r="J169" i="6" s="1"/>
  <c r="I170" i="6"/>
  <c r="J170" i="6" s="1"/>
  <c r="I171" i="6"/>
  <c r="I172" i="6"/>
  <c r="I173" i="6"/>
  <c r="I70" i="6"/>
  <c r="J70" i="6" s="1"/>
  <c r="I69" i="6"/>
  <c r="J77" i="6"/>
  <c r="J81" i="6"/>
  <c r="J85" i="6"/>
  <c r="J93" i="6"/>
  <c r="J97" i="6"/>
  <c r="J101" i="6"/>
  <c r="J109" i="6"/>
  <c r="J113" i="6"/>
  <c r="J117" i="6"/>
  <c r="J125" i="6"/>
  <c r="J129" i="6"/>
  <c r="J133" i="6"/>
  <c r="J141" i="6"/>
  <c r="J145" i="6"/>
  <c r="J149" i="6"/>
  <c r="J157" i="6"/>
  <c r="J161" i="6"/>
  <c r="J165" i="6"/>
  <c r="J173" i="6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M66" i="4"/>
  <c r="R66" i="4" s="1"/>
  <c r="M67" i="4"/>
  <c r="R67" i="4" s="1"/>
  <c r="M68" i="4"/>
  <c r="R68" i="4" s="1"/>
  <c r="M69" i="4"/>
  <c r="R69" i="4" s="1"/>
  <c r="M70" i="4"/>
  <c r="R70" i="4" s="1"/>
  <c r="M71" i="4"/>
  <c r="R71" i="4" s="1"/>
  <c r="M72" i="4"/>
  <c r="R72" i="4" s="1"/>
  <c r="M73" i="4"/>
  <c r="R73" i="4" s="1"/>
  <c r="M74" i="4"/>
  <c r="R74" i="4" s="1"/>
  <c r="M75" i="4"/>
  <c r="R75" i="4" s="1"/>
  <c r="M76" i="4"/>
  <c r="R76" i="4" s="1"/>
  <c r="M77" i="4"/>
  <c r="R77" i="4" s="1"/>
  <c r="M78" i="4"/>
  <c r="R78" i="4" s="1"/>
  <c r="M79" i="4"/>
  <c r="R79" i="4" s="1"/>
  <c r="M80" i="4"/>
  <c r="R80" i="4" s="1"/>
  <c r="M81" i="4"/>
  <c r="R81" i="4" s="1"/>
  <c r="M82" i="4"/>
  <c r="R82" i="4" s="1"/>
  <c r="M83" i="4"/>
  <c r="R83" i="4" s="1"/>
  <c r="M84" i="4"/>
  <c r="R84" i="4" s="1"/>
  <c r="M85" i="4"/>
  <c r="R85" i="4" s="1"/>
  <c r="M86" i="4"/>
  <c r="R86" i="4" s="1"/>
  <c r="M87" i="4"/>
  <c r="R87" i="4" s="1"/>
  <c r="M88" i="4"/>
  <c r="R88" i="4" s="1"/>
  <c r="M89" i="4"/>
  <c r="R89" i="4" s="1"/>
  <c r="M90" i="4"/>
  <c r="R90" i="4" s="1"/>
  <c r="M91" i="4"/>
  <c r="R91" i="4" s="1"/>
  <c r="M92" i="4"/>
  <c r="R92" i="4" s="1"/>
  <c r="M93" i="4"/>
  <c r="R93" i="4" s="1"/>
  <c r="M94" i="4"/>
  <c r="R94" i="4" s="1"/>
  <c r="M95" i="4"/>
  <c r="R95" i="4" s="1"/>
  <c r="M96" i="4"/>
  <c r="R96" i="4" s="1"/>
  <c r="M97" i="4"/>
  <c r="R97" i="4" s="1"/>
  <c r="M98" i="4"/>
  <c r="R98" i="4" s="1"/>
  <c r="M99" i="4"/>
  <c r="R99" i="4" s="1"/>
  <c r="M100" i="4"/>
  <c r="R100" i="4" s="1"/>
  <c r="M101" i="4"/>
  <c r="R101" i="4" s="1"/>
  <c r="M102" i="4"/>
  <c r="R102" i="4" s="1"/>
  <c r="M103" i="4"/>
  <c r="R103" i="4" s="1"/>
  <c r="M104" i="4"/>
  <c r="R104" i="4" s="1"/>
  <c r="M105" i="4"/>
  <c r="R105" i="4" s="1"/>
  <c r="M106" i="4"/>
  <c r="R106" i="4" s="1"/>
  <c r="M107" i="4"/>
  <c r="R107" i="4" s="1"/>
  <c r="M108" i="4"/>
  <c r="R108" i="4" s="1"/>
  <c r="M109" i="4"/>
  <c r="R109" i="4" s="1"/>
  <c r="M110" i="4"/>
  <c r="R110" i="4" s="1"/>
  <c r="M111" i="4"/>
  <c r="R111" i="4" s="1"/>
  <c r="M112" i="4"/>
  <c r="R112" i="4" s="1"/>
  <c r="M113" i="4"/>
  <c r="R113" i="4" s="1"/>
  <c r="M114" i="4"/>
  <c r="R114" i="4" s="1"/>
  <c r="M115" i="4"/>
  <c r="R115" i="4" s="1"/>
  <c r="M116" i="4"/>
  <c r="R116" i="4" s="1"/>
  <c r="M117" i="4"/>
  <c r="R117" i="4" s="1"/>
  <c r="M118" i="4"/>
  <c r="R118" i="4" s="1"/>
  <c r="M119" i="4"/>
  <c r="R119" i="4" s="1"/>
  <c r="M120" i="4"/>
  <c r="R120" i="4" s="1"/>
  <c r="M121" i="4"/>
  <c r="R121" i="4" s="1"/>
  <c r="M122" i="4"/>
  <c r="R122" i="4" s="1"/>
  <c r="M123" i="4"/>
  <c r="R123" i="4" s="1"/>
  <c r="M124" i="4"/>
  <c r="R124" i="4" s="1"/>
  <c r="M125" i="4"/>
  <c r="R125" i="4" s="1"/>
  <c r="M126" i="4"/>
  <c r="R126" i="4" s="1"/>
  <c r="M127" i="4"/>
  <c r="R127" i="4" s="1"/>
  <c r="M128" i="4"/>
  <c r="R128" i="4" s="1"/>
  <c r="M129" i="4"/>
  <c r="R129" i="4" s="1"/>
  <c r="M130" i="4"/>
  <c r="R130" i="4" s="1"/>
  <c r="M131" i="4"/>
  <c r="R131" i="4" s="1"/>
  <c r="M132" i="4"/>
  <c r="R132" i="4" s="1"/>
  <c r="M133" i="4"/>
  <c r="R133" i="4" s="1"/>
  <c r="M134" i="4"/>
  <c r="R134" i="4" s="1"/>
  <c r="M135" i="4"/>
  <c r="R135" i="4" s="1"/>
  <c r="M136" i="4"/>
  <c r="R136" i="4" s="1"/>
  <c r="M137" i="4"/>
  <c r="R137" i="4" s="1"/>
  <c r="M138" i="4"/>
  <c r="R138" i="4" s="1"/>
  <c r="M139" i="4"/>
  <c r="R139" i="4" s="1"/>
  <c r="M140" i="4"/>
  <c r="R140" i="4" s="1"/>
  <c r="M141" i="4"/>
  <c r="R141" i="4" s="1"/>
  <c r="M142" i="4"/>
  <c r="R142" i="4" s="1"/>
  <c r="M143" i="4"/>
  <c r="R143" i="4" s="1"/>
  <c r="M144" i="4"/>
  <c r="R144" i="4" s="1"/>
  <c r="M145" i="4"/>
  <c r="R145" i="4" s="1"/>
  <c r="M146" i="4"/>
  <c r="R146" i="4" s="1"/>
  <c r="M147" i="4"/>
  <c r="R147" i="4" s="1"/>
  <c r="M148" i="4"/>
  <c r="R148" i="4" s="1"/>
  <c r="M149" i="4"/>
  <c r="R149" i="4" s="1"/>
  <c r="M150" i="4"/>
  <c r="R150" i="4" s="1"/>
  <c r="M151" i="4"/>
  <c r="R151" i="4" s="1"/>
  <c r="M152" i="4"/>
  <c r="R152" i="4" s="1"/>
  <c r="M153" i="4"/>
  <c r="R153" i="4" s="1"/>
  <c r="M154" i="4"/>
  <c r="R154" i="4" s="1"/>
  <c r="M155" i="4"/>
  <c r="R155" i="4" s="1"/>
  <c r="M156" i="4"/>
  <c r="R156" i="4" s="1"/>
  <c r="M157" i="4"/>
  <c r="R157" i="4" s="1"/>
  <c r="M158" i="4"/>
  <c r="R158" i="4" s="1"/>
  <c r="M159" i="4"/>
  <c r="R159" i="4" s="1"/>
  <c r="M160" i="4"/>
  <c r="R160" i="4" s="1"/>
  <c r="M161" i="4"/>
  <c r="R161" i="4" s="1"/>
  <c r="M162" i="4"/>
  <c r="R162" i="4" s="1"/>
  <c r="M163" i="4"/>
  <c r="R163" i="4" s="1"/>
  <c r="M164" i="4"/>
  <c r="R164" i="4" s="1"/>
  <c r="M165" i="4"/>
  <c r="R165" i="4" s="1"/>
  <c r="M166" i="4"/>
  <c r="R166" i="4" s="1"/>
  <c r="M167" i="4"/>
  <c r="R167" i="4" s="1"/>
  <c r="M168" i="4"/>
  <c r="R168" i="4" s="1"/>
  <c r="M169" i="4"/>
  <c r="R169" i="4" s="1"/>
  <c r="M170" i="4"/>
  <c r="R170" i="4" s="1"/>
  <c r="M171" i="4"/>
  <c r="R171" i="4" s="1"/>
  <c r="M172" i="4"/>
  <c r="R172" i="4" s="1"/>
  <c r="M173" i="4"/>
  <c r="R173" i="4" s="1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E66" i="4"/>
  <c r="J66" i="4" s="1"/>
  <c r="E67" i="4"/>
  <c r="J67" i="4" s="1"/>
  <c r="E68" i="4"/>
  <c r="J68" i="4" s="1"/>
  <c r="E69" i="4"/>
  <c r="J69" i="4" s="1"/>
  <c r="E70" i="4"/>
  <c r="J70" i="4" s="1"/>
  <c r="E71" i="4"/>
  <c r="J71" i="4" s="1"/>
  <c r="E72" i="4"/>
  <c r="J72" i="4" s="1"/>
  <c r="E73" i="4"/>
  <c r="J73" i="4" s="1"/>
  <c r="E74" i="4"/>
  <c r="J74" i="4" s="1"/>
  <c r="E75" i="4"/>
  <c r="J75" i="4" s="1"/>
  <c r="E76" i="4"/>
  <c r="J76" i="4" s="1"/>
  <c r="E77" i="4"/>
  <c r="J77" i="4" s="1"/>
  <c r="E78" i="4"/>
  <c r="J78" i="4" s="1"/>
  <c r="E79" i="4"/>
  <c r="E80" i="4"/>
  <c r="J80" i="4" s="1"/>
  <c r="E81" i="4"/>
  <c r="J81" i="4" s="1"/>
  <c r="E82" i="4"/>
  <c r="J82" i="4" s="1"/>
  <c r="E83" i="4"/>
  <c r="J83" i="4" s="1"/>
  <c r="E84" i="4"/>
  <c r="J84" i="4" s="1"/>
  <c r="E85" i="4"/>
  <c r="J85" i="4" s="1"/>
  <c r="E86" i="4"/>
  <c r="J86" i="4" s="1"/>
  <c r="E87" i="4"/>
  <c r="J87" i="4" s="1"/>
  <c r="E88" i="4"/>
  <c r="J88" i="4" s="1"/>
  <c r="E89" i="4"/>
  <c r="J89" i="4" s="1"/>
  <c r="E90" i="4"/>
  <c r="J90" i="4" s="1"/>
  <c r="E91" i="4"/>
  <c r="J91" i="4" s="1"/>
  <c r="E92" i="4"/>
  <c r="J92" i="4" s="1"/>
  <c r="E93" i="4"/>
  <c r="J93" i="4" s="1"/>
  <c r="E94" i="4"/>
  <c r="J94" i="4" s="1"/>
  <c r="E95" i="4"/>
  <c r="J95" i="4" s="1"/>
  <c r="E96" i="4"/>
  <c r="J96" i="4" s="1"/>
  <c r="E97" i="4"/>
  <c r="J97" i="4" s="1"/>
  <c r="E98" i="4"/>
  <c r="J98" i="4" s="1"/>
  <c r="E99" i="4"/>
  <c r="J99" i="4" s="1"/>
  <c r="E100" i="4"/>
  <c r="J100" i="4" s="1"/>
  <c r="E101" i="4"/>
  <c r="J101" i="4" s="1"/>
  <c r="E102" i="4"/>
  <c r="J102" i="4" s="1"/>
  <c r="E103" i="4"/>
  <c r="J103" i="4" s="1"/>
  <c r="E104" i="4"/>
  <c r="J104" i="4" s="1"/>
  <c r="E105" i="4"/>
  <c r="J105" i="4" s="1"/>
  <c r="E106" i="4"/>
  <c r="J106" i="4" s="1"/>
  <c r="E107" i="4"/>
  <c r="J107" i="4" s="1"/>
  <c r="E108" i="4"/>
  <c r="J108" i="4" s="1"/>
  <c r="E109" i="4"/>
  <c r="J109" i="4" s="1"/>
  <c r="E110" i="4"/>
  <c r="J110" i="4" s="1"/>
  <c r="E111" i="4"/>
  <c r="J111" i="4" s="1"/>
  <c r="E112" i="4"/>
  <c r="J112" i="4" s="1"/>
  <c r="E113" i="4"/>
  <c r="J113" i="4" s="1"/>
  <c r="E114" i="4"/>
  <c r="J114" i="4" s="1"/>
  <c r="E115" i="4"/>
  <c r="J115" i="4" s="1"/>
  <c r="E116" i="4"/>
  <c r="J116" i="4" s="1"/>
  <c r="E117" i="4"/>
  <c r="J117" i="4" s="1"/>
  <c r="E118" i="4"/>
  <c r="J118" i="4" s="1"/>
  <c r="E119" i="4"/>
  <c r="J119" i="4" s="1"/>
  <c r="E120" i="4"/>
  <c r="J120" i="4" s="1"/>
  <c r="E121" i="4"/>
  <c r="J121" i="4" s="1"/>
  <c r="E122" i="4"/>
  <c r="J122" i="4" s="1"/>
  <c r="E123" i="4"/>
  <c r="J123" i="4" s="1"/>
  <c r="E124" i="4"/>
  <c r="J124" i="4" s="1"/>
  <c r="E125" i="4"/>
  <c r="J125" i="4" s="1"/>
  <c r="E126" i="4"/>
  <c r="J126" i="4" s="1"/>
  <c r="E127" i="4"/>
  <c r="J127" i="4" s="1"/>
  <c r="E128" i="4"/>
  <c r="J128" i="4" s="1"/>
  <c r="E129" i="4"/>
  <c r="J129" i="4" s="1"/>
  <c r="E130" i="4"/>
  <c r="J130" i="4" s="1"/>
  <c r="E131" i="4"/>
  <c r="J131" i="4" s="1"/>
  <c r="E132" i="4"/>
  <c r="J132" i="4" s="1"/>
  <c r="E133" i="4"/>
  <c r="J133" i="4" s="1"/>
  <c r="E134" i="4"/>
  <c r="J134" i="4" s="1"/>
  <c r="E135" i="4"/>
  <c r="J135" i="4" s="1"/>
  <c r="E136" i="4"/>
  <c r="J136" i="4" s="1"/>
  <c r="E137" i="4"/>
  <c r="J137" i="4" s="1"/>
  <c r="E138" i="4"/>
  <c r="J138" i="4" s="1"/>
  <c r="E139" i="4"/>
  <c r="J139" i="4" s="1"/>
  <c r="E140" i="4"/>
  <c r="J140" i="4" s="1"/>
  <c r="E141" i="4"/>
  <c r="J141" i="4" s="1"/>
  <c r="E142" i="4"/>
  <c r="J142" i="4" s="1"/>
  <c r="E143" i="4"/>
  <c r="J143" i="4" s="1"/>
  <c r="E144" i="4"/>
  <c r="J144" i="4" s="1"/>
  <c r="E145" i="4"/>
  <c r="J145" i="4" s="1"/>
  <c r="E146" i="4"/>
  <c r="J146" i="4" s="1"/>
  <c r="E147" i="4"/>
  <c r="J147" i="4" s="1"/>
  <c r="E148" i="4"/>
  <c r="J148" i="4" s="1"/>
  <c r="E149" i="4"/>
  <c r="J149" i="4" s="1"/>
  <c r="E150" i="4"/>
  <c r="J150" i="4" s="1"/>
  <c r="E151" i="4"/>
  <c r="J151" i="4" s="1"/>
  <c r="E152" i="4"/>
  <c r="J152" i="4" s="1"/>
  <c r="E153" i="4"/>
  <c r="J153" i="4" s="1"/>
  <c r="E154" i="4"/>
  <c r="J154" i="4" s="1"/>
  <c r="E155" i="4"/>
  <c r="J155" i="4" s="1"/>
  <c r="E156" i="4"/>
  <c r="J156" i="4" s="1"/>
  <c r="E157" i="4"/>
  <c r="J157" i="4" s="1"/>
  <c r="E158" i="4"/>
  <c r="J158" i="4" s="1"/>
  <c r="E159" i="4"/>
  <c r="J159" i="4" s="1"/>
  <c r="E160" i="4"/>
  <c r="J160" i="4" s="1"/>
  <c r="E161" i="4"/>
  <c r="J161" i="4" s="1"/>
  <c r="E162" i="4"/>
  <c r="J162" i="4" s="1"/>
  <c r="E163" i="4"/>
  <c r="J163" i="4" s="1"/>
  <c r="E164" i="4"/>
  <c r="J164" i="4" s="1"/>
  <c r="E165" i="4"/>
  <c r="J165" i="4" s="1"/>
  <c r="E166" i="4"/>
  <c r="J166" i="4" s="1"/>
  <c r="E167" i="4"/>
  <c r="J167" i="4" s="1"/>
  <c r="E168" i="4"/>
  <c r="J168" i="4" s="1"/>
  <c r="E169" i="4"/>
  <c r="J169" i="4" s="1"/>
  <c r="E170" i="4"/>
  <c r="J170" i="4" s="1"/>
  <c r="E171" i="4"/>
  <c r="J171" i="4" s="1"/>
  <c r="E172" i="4"/>
  <c r="J172" i="4" s="1"/>
  <c r="E173" i="4"/>
  <c r="J173" i="4" s="1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8" i="3"/>
  <c r="R172" i="6" l="1"/>
  <c r="R168" i="6"/>
  <c r="R164" i="6"/>
  <c r="R160" i="6"/>
  <c r="R156" i="6"/>
  <c r="R152" i="6"/>
  <c r="J79" i="4"/>
  <c r="R148" i="6"/>
  <c r="R144" i="6"/>
  <c r="R140" i="6"/>
  <c r="R136" i="6"/>
  <c r="R132" i="6"/>
  <c r="R128" i="6"/>
  <c r="R124" i="6"/>
  <c r="R120" i="6"/>
  <c r="R116" i="6"/>
  <c r="R112" i="6"/>
  <c r="R108" i="6"/>
  <c r="R104" i="6"/>
  <c r="R100" i="6"/>
  <c r="R96" i="6"/>
  <c r="R92" i="6"/>
  <c r="R88" i="6"/>
  <c r="R84" i="6"/>
  <c r="R80" i="6"/>
  <c r="R76" i="6"/>
  <c r="R72" i="6"/>
  <c r="I170" i="7"/>
  <c r="I166" i="7"/>
  <c r="I162" i="7"/>
  <c r="I158" i="7"/>
  <c r="I154" i="7"/>
  <c r="I150" i="7"/>
  <c r="I146" i="7"/>
  <c r="I142" i="7"/>
  <c r="I138" i="7"/>
  <c r="I134" i="7"/>
  <c r="I130" i="7"/>
  <c r="I126" i="7"/>
  <c r="I122" i="7"/>
  <c r="I118" i="7"/>
  <c r="I114" i="7"/>
  <c r="I110" i="7"/>
  <c r="I106" i="7"/>
  <c r="I102" i="7"/>
  <c r="I98" i="7"/>
  <c r="I94" i="7"/>
  <c r="I90" i="7"/>
  <c r="I86" i="7"/>
  <c r="I82" i="7"/>
  <c r="I78" i="7"/>
  <c r="I74" i="7"/>
  <c r="I70" i="7"/>
  <c r="I66" i="7"/>
  <c r="I62" i="7"/>
  <c r="I58" i="7"/>
  <c r="I54" i="7"/>
  <c r="I50" i="7"/>
  <c r="Q171" i="7"/>
  <c r="Q167" i="7"/>
  <c r="Q163" i="7"/>
  <c r="Q159" i="7"/>
  <c r="Q155" i="7"/>
  <c r="Q151" i="7"/>
  <c r="Q147" i="7"/>
  <c r="Q143" i="7"/>
  <c r="Q139" i="7"/>
  <c r="Q135" i="7"/>
  <c r="Q131" i="7"/>
  <c r="Q127" i="7"/>
  <c r="Q123" i="7"/>
  <c r="Q119" i="7"/>
  <c r="Q115" i="7"/>
  <c r="Q111" i="7"/>
  <c r="Q107" i="7"/>
  <c r="Q103" i="7"/>
  <c r="Q99" i="7"/>
  <c r="Q95" i="7"/>
  <c r="Q91" i="7"/>
  <c r="Q87" i="7"/>
  <c r="Q83" i="7"/>
  <c r="Q79" i="7"/>
  <c r="Q75" i="7"/>
  <c r="Q71" i="7"/>
  <c r="Q67" i="7"/>
  <c r="Q63" i="7"/>
  <c r="Q59" i="7"/>
  <c r="Q55" i="7"/>
  <c r="Q51" i="7"/>
  <c r="Q47" i="7"/>
  <c r="I173" i="7"/>
  <c r="I169" i="7"/>
  <c r="I165" i="7"/>
  <c r="I161" i="7"/>
  <c r="I157" i="7"/>
  <c r="I153" i="7"/>
  <c r="I149" i="7"/>
  <c r="I145" i="7"/>
  <c r="I141" i="7"/>
  <c r="I137" i="7"/>
  <c r="I133" i="7"/>
  <c r="I129" i="7"/>
  <c r="I125" i="7"/>
  <c r="I121" i="7"/>
  <c r="I117" i="7"/>
  <c r="I113" i="7"/>
  <c r="I109" i="7"/>
  <c r="I105" i="7"/>
  <c r="I101" i="7"/>
  <c r="I97" i="7"/>
  <c r="I93" i="7"/>
  <c r="I89" i="7"/>
  <c r="I85" i="7"/>
  <c r="I81" i="7"/>
  <c r="I77" i="7"/>
  <c r="I73" i="7"/>
  <c r="I69" i="7"/>
  <c r="I65" i="7"/>
  <c r="I61" i="7"/>
  <c r="I57" i="7"/>
  <c r="I53" i="7"/>
  <c r="I49" i="7"/>
  <c r="R70" i="6"/>
  <c r="R170" i="6"/>
  <c r="R166" i="6"/>
  <c r="R162" i="6"/>
  <c r="R158" i="6"/>
  <c r="R154" i="6"/>
  <c r="R150" i="6"/>
  <c r="R146" i="6"/>
  <c r="R142" i="6"/>
  <c r="R138" i="6"/>
  <c r="R134" i="6"/>
  <c r="R130" i="6"/>
  <c r="R126" i="6"/>
  <c r="R122" i="6"/>
  <c r="R118" i="6"/>
  <c r="R114" i="6"/>
  <c r="R110" i="6"/>
  <c r="R106" i="6"/>
  <c r="R102" i="6"/>
  <c r="R98" i="6"/>
  <c r="R94" i="6"/>
  <c r="R90" i="6"/>
  <c r="R86" i="6"/>
  <c r="R82" i="6"/>
  <c r="R78" i="6"/>
  <c r="R74" i="6"/>
  <c r="J172" i="6"/>
  <c r="J168" i="6"/>
  <c r="J164" i="6"/>
  <c r="J160" i="6"/>
  <c r="J156" i="6"/>
  <c r="J152" i="6"/>
  <c r="J148" i="6"/>
  <c r="J144" i="6"/>
  <c r="J140" i="6"/>
  <c r="J136" i="6"/>
  <c r="J132" i="6"/>
  <c r="J128" i="6"/>
  <c r="J124" i="6"/>
  <c r="J120" i="6"/>
  <c r="J116" i="6"/>
  <c r="J112" i="6"/>
  <c r="J108" i="6"/>
  <c r="J104" i="6"/>
  <c r="J100" i="6"/>
  <c r="J96" i="6"/>
  <c r="J92" i="6"/>
  <c r="J88" i="6"/>
  <c r="J84" i="6"/>
  <c r="J80" i="6"/>
  <c r="J76" i="6"/>
  <c r="J72" i="6"/>
  <c r="Q173" i="7"/>
  <c r="Q169" i="7"/>
  <c r="Q165" i="7"/>
  <c r="Q161" i="7"/>
  <c r="Q157" i="7"/>
  <c r="Q153" i="7"/>
  <c r="Q149" i="7"/>
  <c r="Q145" i="7"/>
  <c r="Q141" i="7"/>
  <c r="Q137" i="7"/>
  <c r="Q133" i="7"/>
  <c r="Q129" i="7"/>
  <c r="Q125" i="7"/>
  <c r="Q121" i="7"/>
  <c r="Q117" i="7"/>
  <c r="Q113" i="7"/>
  <c r="Q109" i="7"/>
  <c r="Q105" i="7"/>
  <c r="Q101" i="7"/>
  <c r="Q97" i="7"/>
  <c r="Q93" i="7"/>
  <c r="Q89" i="7"/>
  <c r="Q85" i="7"/>
  <c r="Q81" i="7"/>
  <c r="Q77" i="7"/>
  <c r="Q73" i="7"/>
  <c r="Q69" i="7"/>
  <c r="Q65" i="7"/>
  <c r="Q61" i="7"/>
  <c r="Q57" i="7"/>
  <c r="Q53" i="7"/>
  <c r="Q49" i="7"/>
  <c r="Q172" i="7"/>
  <c r="Q168" i="7"/>
  <c r="Q164" i="7"/>
  <c r="Q160" i="7"/>
  <c r="Q156" i="7"/>
  <c r="Q152" i="7"/>
  <c r="Q148" i="7"/>
  <c r="Q144" i="7"/>
  <c r="Q140" i="7"/>
  <c r="Q136" i="7"/>
  <c r="Q132" i="7"/>
  <c r="Q128" i="7"/>
  <c r="Q124" i="7"/>
  <c r="Q120" i="7"/>
  <c r="Q116" i="7"/>
  <c r="Q112" i="7"/>
  <c r="Q108" i="7"/>
  <c r="Q104" i="7"/>
  <c r="Q100" i="7"/>
  <c r="Q96" i="7"/>
  <c r="Q92" i="7"/>
  <c r="Q88" i="7"/>
  <c r="Q84" i="7"/>
  <c r="Q80" i="7"/>
  <c r="Q76" i="7"/>
  <c r="Q72" i="7"/>
  <c r="Q68" i="7"/>
  <c r="Q64" i="7"/>
  <c r="Q60" i="7"/>
  <c r="Q56" i="7"/>
  <c r="Q52" i="7"/>
  <c r="Q48" i="7"/>
  <c r="I171" i="7"/>
  <c r="I167" i="7"/>
  <c r="I163" i="7"/>
  <c r="I159" i="7"/>
  <c r="I155" i="7"/>
  <c r="I151" i="7"/>
  <c r="I147" i="7"/>
  <c r="I143" i="7"/>
  <c r="I139" i="7"/>
  <c r="I135" i="7"/>
  <c r="I131" i="7"/>
  <c r="I127" i="7"/>
  <c r="I123" i="7"/>
  <c r="I119" i="7"/>
  <c r="I115" i="7"/>
  <c r="I111" i="7"/>
  <c r="I107" i="7"/>
  <c r="I103" i="7"/>
  <c r="I99" i="7"/>
  <c r="I95" i="7"/>
  <c r="I91" i="7"/>
  <c r="I87" i="7"/>
  <c r="I83" i="7"/>
  <c r="I79" i="7"/>
  <c r="I75" i="7"/>
  <c r="I71" i="7"/>
  <c r="I67" i="7"/>
  <c r="I63" i="7"/>
  <c r="I59" i="7"/>
  <c r="I55" i="7"/>
  <c r="I51" i="7"/>
  <c r="I47" i="7"/>
  <c r="R169" i="6"/>
  <c r="R165" i="6"/>
  <c r="R161" i="6"/>
  <c r="R157" i="6"/>
  <c r="R153" i="6"/>
  <c r="R149" i="6"/>
  <c r="R145" i="6"/>
  <c r="R141" i="6"/>
  <c r="R137" i="6"/>
  <c r="R133" i="6"/>
  <c r="R129" i="6"/>
  <c r="R125" i="6"/>
  <c r="R121" i="6"/>
  <c r="R117" i="6"/>
  <c r="R113" i="6"/>
  <c r="R109" i="6"/>
  <c r="R105" i="6"/>
  <c r="R101" i="6"/>
  <c r="R97" i="6"/>
  <c r="R93" i="6"/>
  <c r="R89" i="6"/>
  <c r="R85" i="6"/>
  <c r="R81" i="6"/>
  <c r="R77" i="6"/>
  <c r="R73" i="6"/>
  <c r="R150" i="3"/>
  <c r="R78" i="3"/>
  <c r="R173" i="3"/>
  <c r="R161" i="3"/>
  <c r="R157" i="3"/>
  <c r="R153" i="3"/>
  <c r="R141" i="3"/>
  <c r="R137" i="3"/>
  <c r="R133" i="3"/>
  <c r="R129" i="3"/>
  <c r="R125" i="3"/>
  <c r="R121" i="3"/>
  <c r="R117" i="3"/>
  <c r="R113" i="3"/>
  <c r="R109" i="3"/>
  <c r="R105" i="3"/>
  <c r="R101" i="3"/>
  <c r="R97" i="3"/>
  <c r="R93" i="3"/>
  <c r="R89" i="3"/>
  <c r="R85" i="3"/>
  <c r="R81" i="3"/>
  <c r="R77" i="3"/>
  <c r="R73" i="3"/>
  <c r="R170" i="3"/>
  <c r="R166" i="3"/>
  <c r="R162" i="3"/>
  <c r="R154" i="3"/>
  <c r="R146" i="3"/>
  <c r="R142" i="3"/>
  <c r="R138" i="3"/>
  <c r="R134" i="3"/>
  <c r="R130" i="3"/>
  <c r="R126" i="3"/>
  <c r="R122" i="3"/>
  <c r="R118" i="3"/>
  <c r="R114" i="3"/>
  <c r="R110" i="3"/>
  <c r="R106" i="3"/>
  <c r="R102" i="3"/>
  <c r="R98" i="3"/>
  <c r="R94" i="3"/>
  <c r="R90" i="3"/>
  <c r="R86" i="3"/>
  <c r="R82" i="3"/>
  <c r="R74" i="3"/>
  <c r="R169" i="3"/>
  <c r="R145" i="3"/>
  <c r="R172" i="3"/>
  <c r="R168" i="3"/>
  <c r="R164" i="3"/>
  <c r="R160" i="3"/>
  <c r="R156" i="3"/>
  <c r="R152" i="3"/>
  <c r="R148" i="3"/>
  <c r="R144" i="3"/>
  <c r="R140" i="3"/>
  <c r="R136" i="3"/>
  <c r="R132" i="3"/>
  <c r="R128" i="3"/>
  <c r="R124" i="3"/>
  <c r="R120" i="3"/>
  <c r="R116" i="3"/>
  <c r="R112" i="3"/>
  <c r="R108" i="3"/>
  <c r="R104" i="3"/>
  <c r="R100" i="3"/>
  <c r="R96" i="3"/>
  <c r="R92" i="3"/>
  <c r="R88" i="3"/>
  <c r="R84" i="3"/>
  <c r="R80" i="3"/>
  <c r="R76" i="3"/>
  <c r="R72" i="3"/>
  <c r="R158" i="3"/>
  <c r="R165" i="3"/>
  <c r="R149" i="3"/>
  <c r="R171" i="3"/>
  <c r="R167" i="3"/>
  <c r="R163" i="3"/>
  <c r="R159" i="3"/>
  <c r="R155" i="3"/>
  <c r="R151" i="3"/>
  <c r="R147" i="3"/>
  <c r="R143" i="3"/>
  <c r="R139" i="3"/>
  <c r="R135" i="3"/>
  <c r="R131" i="3"/>
  <c r="R127" i="3"/>
  <c r="R123" i="3"/>
  <c r="R119" i="3"/>
  <c r="R115" i="3"/>
  <c r="R111" i="3"/>
  <c r="R107" i="3"/>
  <c r="R103" i="3"/>
  <c r="R99" i="3"/>
  <c r="R95" i="3"/>
  <c r="R91" i="3"/>
  <c r="R87" i="3"/>
  <c r="R83" i="3"/>
  <c r="R79" i="3"/>
  <c r="R75" i="3"/>
  <c r="R71" i="3"/>
  <c r="J168" i="3"/>
  <c r="J160" i="3"/>
  <c r="J152" i="3"/>
  <c r="J144" i="3"/>
  <c r="J132" i="3"/>
  <c r="J120" i="3"/>
  <c r="J112" i="3"/>
  <c r="J104" i="3"/>
  <c r="J92" i="3"/>
  <c r="J80" i="3"/>
  <c r="J171" i="3"/>
  <c r="J151" i="3"/>
  <c r="J135" i="3"/>
  <c r="J119" i="3"/>
  <c r="J107" i="3"/>
  <c r="J99" i="3"/>
  <c r="J95" i="3"/>
  <c r="J91" i="3"/>
  <c r="J87" i="3"/>
  <c r="J83" i="3"/>
  <c r="J79" i="3"/>
  <c r="J75" i="3"/>
  <c r="J71" i="3"/>
  <c r="J172" i="3"/>
  <c r="J164" i="3"/>
  <c r="J156" i="3"/>
  <c r="J148" i="3"/>
  <c r="J140" i="3"/>
  <c r="J136" i="3"/>
  <c r="J124" i="3"/>
  <c r="J116" i="3"/>
  <c r="J108" i="3"/>
  <c r="J100" i="3"/>
  <c r="J96" i="3"/>
  <c r="J88" i="3"/>
  <c r="J84" i="3"/>
  <c r="J76" i="3"/>
  <c r="J72" i="3"/>
  <c r="J163" i="3"/>
  <c r="J155" i="3"/>
  <c r="J147" i="3"/>
  <c r="J139" i="3"/>
  <c r="J127" i="3"/>
  <c r="J115" i="3"/>
  <c r="J170" i="3"/>
  <c r="J166" i="3"/>
  <c r="J162" i="3"/>
  <c r="J158" i="3"/>
  <c r="J154" i="3"/>
  <c r="J150" i="3"/>
  <c r="J146" i="3"/>
  <c r="J142" i="3"/>
  <c r="J138" i="3"/>
  <c r="J134" i="3"/>
  <c r="J130" i="3"/>
  <c r="J126" i="3"/>
  <c r="J122" i="3"/>
  <c r="J118" i="3"/>
  <c r="J114" i="3"/>
  <c r="J110" i="3"/>
  <c r="J106" i="3"/>
  <c r="J102" i="3"/>
  <c r="J98" i="3"/>
  <c r="J94" i="3"/>
  <c r="J90" i="3"/>
  <c r="J86" i="3"/>
  <c r="J82" i="3"/>
  <c r="J78" i="3"/>
  <c r="J74" i="3"/>
  <c r="J128" i="3"/>
  <c r="J167" i="3"/>
  <c r="J159" i="3"/>
  <c r="J143" i="3"/>
  <c r="J131" i="3"/>
  <c r="J123" i="3"/>
  <c r="J111" i="3"/>
  <c r="J103" i="3"/>
  <c r="J173" i="3"/>
  <c r="J169" i="3"/>
  <c r="J165" i="3"/>
  <c r="J161" i="3"/>
  <c r="J157" i="3"/>
  <c r="J153" i="3"/>
  <c r="J149" i="3"/>
  <c r="J145" i="3"/>
  <c r="J141" i="3"/>
  <c r="J137" i="3"/>
  <c r="J133" i="3"/>
  <c r="J129" i="3"/>
  <c r="J125" i="3"/>
  <c r="J121" i="3"/>
  <c r="J117" i="3"/>
  <c r="J113" i="3"/>
  <c r="J109" i="3"/>
  <c r="J105" i="3"/>
  <c r="J101" i="3"/>
  <c r="J97" i="3"/>
  <c r="J93" i="3"/>
  <c r="J89" i="3"/>
  <c r="J85" i="3"/>
  <c r="J81" i="3"/>
  <c r="J77" i="3"/>
  <c r="J73" i="3"/>
  <c r="J69" i="6"/>
  <c r="J171" i="6"/>
  <c r="J167" i="6"/>
  <c r="J163" i="6"/>
  <c r="J159" i="6"/>
  <c r="J155" i="6"/>
  <c r="J151" i="6"/>
  <c r="J147" i="6"/>
  <c r="J143" i="6"/>
  <c r="J139" i="6"/>
  <c r="J135" i="6"/>
  <c r="J131" i="6"/>
  <c r="J127" i="6"/>
  <c r="J123" i="6"/>
  <c r="J119" i="6"/>
  <c r="J115" i="6"/>
  <c r="J111" i="6"/>
  <c r="J107" i="6"/>
  <c r="J103" i="6"/>
  <c r="J99" i="6"/>
  <c r="J95" i="6"/>
  <c r="J91" i="6"/>
  <c r="J87" i="6"/>
  <c r="J83" i="6"/>
  <c r="J79" i="6"/>
  <c r="J75" i="6"/>
  <c r="J71" i="6"/>
  <c r="R173" i="6"/>
  <c r="Q170" i="7"/>
  <c r="Q166" i="7"/>
  <c r="Q162" i="7"/>
  <c r="Q158" i="7"/>
  <c r="Q154" i="7"/>
  <c r="Q150" i="7"/>
  <c r="Q146" i="7"/>
  <c r="Q142" i="7"/>
  <c r="Q138" i="7"/>
  <c r="Q134" i="7"/>
  <c r="Q130" i="7"/>
  <c r="Q126" i="7"/>
  <c r="Q122" i="7"/>
  <c r="Q118" i="7"/>
  <c r="Q114" i="7"/>
  <c r="Q110" i="7"/>
  <c r="Q106" i="7"/>
  <c r="Q102" i="7"/>
  <c r="Q98" i="7"/>
  <c r="Q94" i="7"/>
  <c r="Q90" i="7"/>
  <c r="Q86" i="7"/>
  <c r="Q82" i="7"/>
  <c r="Q78" i="7"/>
  <c r="Q74" i="7"/>
  <c r="Q70" i="7"/>
  <c r="Q66" i="7"/>
  <c r="Q62" i="7"/>
  <c r="Q58" i="7"/>
  <c r="Q54" i="7"/>
  <c r="Q50" i="7"/>
  <c r="I172" i="7"/>
  <c r="I168" i="7"/>
  <c r="I164" i="7"/>
  <c r="I160" i="7"/>
  <c r="I156" i="7"/>
  <c r="I152" i="7"/>
  <c r="I148" i="7"/>
  <c r="I144" i="7"/>
  <c r="I140" i="7"/>
  <c r="I136" i="7"/>
  <c r="I132" i="7"/>
  <c r="I128" i="7"/>
  <c r="I124" i="7"/>
  <c r="I120" i="7"/>
  <c r="I116" i="7"/>
  <c r="I112" i="7"/>
  <c r="I108" i="7"/>
  <c r="I104" i="7"/>
  <c r="I100" i="7"/>
  <c r="I96" i="7"/>
  <c r="I92" i="7"/>
  <c r="I88" i="7"/>
  <c r="I84" i="7"/>
  <c r="I80" i="7"/>
  <c r="I76" i="7"/>
  <c r="I72" i="7"/>
  <c r="I68" i="7"/>
  <c r="I64" i="7"/>
  <c r="I60" i="7"/>
  <c r="I56" i="7"/>
  <c r="I52" i="7"/>
  <c r="I48" i="7"/>
  <c r="P46" i="7"/>
  <c r="L46" i="7"/>
  <c r="H46" i="7"/>
  <c r="D46" i="7"/>
  <c r="Q65" i="4"/>
  <c r="M65" i="4"/>
  <c r="I65" i="4"/>
  <c r="E65" i="4"/>
  <c r="P45" i="7"/>
  <c r="L45" i="7"/>
  <c r="H45" i="7"/>
  <c r="D45" i="7"/>
  <c r="P44" i="7"/>
  <c r="L44" i="7"/>
  <c r="H44" i="7"/>
  <c r="D44" i="7"/>
  <c r="P43" i="7"/>
  <c r="L43" i="7"/>
  <c r="H43" i="7"/>
  <c r="D43" i="7"/>
  <c r="P42" i="7"/>
  <c r="L42" i="7"/>
  <c r="H42" i="7"/>
  <c r="D42" i="7"/>
  <c r="P41" i="7"/>
  <c r="L41" i="7"/>
  <c r="H41" i="7"/>
  <c r="D41" i="7"/>
  <c r="P40" i="7"/>
  <c r="L40" i="7"/>
  <c r="H40" i="7"/>
  <c r="D40" i="7"/>
  <c r="P39" i="7"/>
  <c r="L39" i="7"/>
  <c r="H39" i="7"/>
  <c r="D39" i="7"/>
  <c r="P38" i="7"/>
  <c r="L38" i="7"/>
  <c r="H38" i="7"/>
  <c r="D38" i="7"/>
  <c r="P37" i="7"/>
  <c r="L37" i="7"/>
  <c r="H37" i="7"/>
  <c r="D37" i="7"/>
  <c r="P36" i="7"/>
  <c r="L36" i="7"/>
  <c r="H36" i="7"/>
  <c r="D36" i="7"/>
  <c r="P35" i="7"/>
  <c r="L35" i="7"/>
  <c r="H35" i="7"/>
  <c r="D35" i="7"/>
  <c r="P34" i="7"/>
  <c r="L34" i="7"/>
  <c r="H34" i="7"/>
  <c r="D34" i="7"/>
  <c r="P33" i="7"/>
  <c r="L33" i="7"/>
  <c r="H33" i="7"/>
  <c r="D33" i="7"/>
  <c r="P32" i="7"/>
  <c r="L32" i="7"/>
  <c r="H32" i="7"/>
  <c r="D32" i="7"/>
  <c r="P31" i="7"/>
  <c r="L31" i="7"/>
  <c r="H31" i="7"/>
  <c r="D31" i="7"/>
  <c r="P30" i="7"/>
  <c r="L30" i="7"/>
  <c r="H30" i="7"/>
  <c r="D30" i="7"/>
  <c r="P29" i="7"/>
  <c r="L29" i="7"/>
  <c r="H29" i="7"/>
  <c r="D29" i="7"/>
  <c r="P28" i="7"/>
  <c r="L28" i="7"/>
  <c r="H28" i="7"/>
  <c r="D28" i="7"/>
  <c r="P27" i="7"/>
  <c r="L27" i="7"/>
  <c r="H27" i="7"/>
  <c r="D27" i="7"/>
  <c r="P26" i="7"/>
  <c r="L26" i="7"/>
  <c r="H26" i="7"/>
  <c r="D26" i="7"/>
  <c r="P25" i="7"/>
  <c r="L25" i="7"/>
  <c r="H25" i="7"/>
  <c r="D25" i="7"/>
  <c r="P24" i="7"/>
  <c r="L24" i="7"/>
  <c r="H24" i="7"/>
  <c r="D24" i="7"/>
  <c r="P23" i="7"/>
  <c r="L23" i="7"/>
  <c r="H23" i="7"/>
  <c r="D23" i="7"/>
  <c r="P22" i="7"/>
  <c r="L22" i="7"/>
  <c r="H22" i="7"/>
  <c r="D22" i="7"/>
  <c r="P21" i="7"/>
  <c r="L21" i="7"/>
  <c r="H21" i="7"/>
  <c r="D21" i="7"/>
  <c r="P20" i="7"/>
  <c r="L20" i="7"/>
  <c r="H20" i="7"/>
  <c r="D20" i="7"/>
  <c r="P19" i="7"/>
  <c r="L19" i="7"/>
  <c r="H19" i="7"/>
  <c r="D19" i="7"/>
  <c r="P18" i="7"/>
  <c r="L18" i="7"/>
  <c r="H18" i="7"/>
  <c r="D18" i="7"/>
  <c r="P17" i="7"/>
  <c r="L17" i="7"/>
  <c r="H17" i="7"/>
  <c r="D17" i="7"/>
  <c r="P16" i="7"/>
  <c r="L16" i="7"/>
  <c r="H16" i="7"/>
  <c r="D16" i="7"/>
  <c r="P15" i="7"/>
  <c r="L15" i="7"/>
  <c r="H15" i="7"/>
  <c r="D15" i="7"/>
  <c r="P14" i="7"/>
  <c r="L14" i="7"/>
  <c r="H14" i="7"/>
  <c r="D14" i="7"/>
  <c r="P13" i="7"/>
  <c r="L13" i="7"/>
  <c r="H13" i="7"/>
  <c r="D13" i="7"/>
  <c r="P12" i="7"/>
  <c r="L12" i="7"/>
  <c r="H12" i="7"/>
  <c r="D12" i="7"/>
  <c r="P11" i="7"/>
  <c r="L11" i="7"/>
  <c r="H11" i="7"/>
  <c r="D11" i="7"/>
  <c r="P10" i="7"/>
  <c r="L10" i="7"/>
  <c r="H10" i="7"/>
  <c r="D10" i="7"/>
  <c r="P9" i="7"/>
  <c r="L9" i="7"/>
  <c r="H9" i="7"/>
  <c r="D9" i="7"/>
  <c r="P8" i="7"/>
  <c r="L8" i="7"/>
  <c r="H8" i="7"/>
  <c r="D8" i="7"/>
  <c r="P7" i="7"/>
  <c r="L7" i="7"/>
  <c r="H7" i="7"/>
  <c r="Q68" i="6"/>
  <c r="M68" i="6"/>
  <c r="I68" i="6"/>
  <c r="J68" i="6" s="1"/>
  <c r="Q67" i="6"/>
  <c r="M67" i="6"/>
  <c r="I67" i="6"/>
  <c r="J67" i="6" s="1"/>
  <c r="Q66" i="6"/>
  <c r="M66" i="6"/>
  <c r="I66" i="6"/>
  <c r="J66" i="6" s="1"/>
  <c r="Q65" i="6"/>
  <c r="M65" i="6"/>
  <c r="I65" i="6"/>
  <c r="J65" i="6" s="1"/>
  <c r="Q64" i="6"/>
  <c r="M64" i="6"/>
  <c r="I64" i="6"/>
  <c r="J64" i="6" s="1"/>
  <c r="Q63" i="6"/>
  <c r="M63" i="6"/>
  <c r="I63" i="6"/>
  <c r="J63" i="6" s="1"/>
  <c r="Q62" i="6"/>
  <c r="M62" i="6"/>
  <c r="I62" i="6"/>
  <c r="J62" i="6" s="1"/>
  <c r="Q61" i="6"/>
  <c r="M61" i="6"/>
  <c r="I61" i="6"/>
  <c r="J61" i="6" s="1"/>
  <c r="Q60" i="6"/>
  <c r="M60" i="6"/>
  <c r="I60" i="6"/>
  <c r="J60" i="6" s="1"/>
  <c r="Q59" i="6"/>
  <c r="M59" i="6"/>
  <c r="I59" i="6"/>
  <c r="J59" i="6" s="1"/>
  <c r="Q58" i="6"/>
  <c r="M58" i="6"/>
  <c r="I58" i="6"/>
  <c r="J58" i="6" s="1"/>
  <c r="Q57" i="6"/>
  <c r="M57" i="6"/>
  <c r="I57" i="6"/>
  <c r="J57" i="6" s="1"/>
  <c r="Q56" i="6"/>
  <c r="M56" i="6"/>
  <c r="I56" i="6"/>
  <c r="J56" i="6" s="1"/>
  <c r="Q55" i="6"/>
  <c r="M55" i="6"/>
  <c r="I55" i="6"/>
  <c r="J55" i="6" s="1"/>
  <c r="Q54" i="6"/>
  <c r="M54" i="6"/>
  <c r="I54" i="6"/>
  <c r="J54" i="6" s="1"/>
  <c r="Q53" i="6"/>
  <c r="M53" i="6"/>
  <c r="I53" i="6"/>
  <c r="J53" i="6" s="1"/>
  <c r="Q52" i="6"/>
  <c r="M52" i="6"/>
  <c r="I52" i="6"/>
  <c r="J52" i="6" s="1"/>
  <c r="Q51" i="6"/>
  <c r="M51" i="6"/>
  <c r="I51" i="6"/>
  <c r="J51" i="6" s="1"/>
  <c r="Q50" i="6"/>
  <c r="M50" i="6"/>
  <c r="I50" i="6"/>
  <c r="J50" i="6" s="1"/>
  <c r="Q49" i="6"/>
  <c r="M49" i="6"/>
  <c r="I49" i="6"/>
  <c r="J49" i="6" s="1"/>
  <c r="Q48" i="6"/>
  <c r="M48" i="6"/>
  <c r="I48" i="6"/>
  <c r="J48" i="6" s="1"/>
  <c r="Q47" i="6"/>
  <c r="M47" i="6"/>
  <c r="I47" i="6"/>
  <c r="J47" i="6" s="1"/>
  <c r="Q46" i="6"/>
  <c r="M46" i="6"/>
  <c r="I46" i="6"/>
  <c r="J46" i="6" s="1"/>
  <c r="Q45" i="6"/>
  <c r="M45" i="6"/>
  <c r="I45" i="6"/>
  <c r="J45" i="6" s="1"/>
  <c r="Q44" i="6"/>
  <c r="M44" i="6"/>
  <c r="I44" i="6"/>
  <c r="J44" i="6" s="1"/>
  <c r="Q43" i="6"/>
  <c r="M43" i="6"/>
  <c r="I43" i="6"/>
  <c r="J43" i="6" s="1"/>
  <c r="Q42" i="6"/>
  <c r="M42" i="6"/>
  <c r="I42" i="6"/>
  <c r="J42" i="6" s="1"/>
  <c r="Q41" i="6"/>
  <c r="M41" i="6"/>
  <c r="I41" i="6"/>
  <c r="J41" i="6" s="1"/>
  <c r="Q40" i="6"/>
  <c r="M40" i="6"/>
  <c r="I40" i="6"/>
  <c r="J40" i="6" s="1"/>
  <c r="Q39" i="6"/>
  <c r="M39" i="6"/>
  <c r="I39" i="6"/>
  <c r="J39" i="6" s="1"/>
  <c r="Q38" i="6"/>
  <c r="M38" i="6"/>
  <c r="I38" i="6"/>
  <c r="J38" i="6" s="1"/>
  <c r="Q37" i="6"/>
  <c r="M37" i="6"/>
  <c r="I37" i="6"/>
  <c r="J37" i="6" s="1"/>
  <c r="Q36" i="6"/>
  <c r="M36" i="6"/>
  <c r="I36" i="6"/>
  <c r="J36" i="6" s="1"/>
  <c r="Q35" i="6"/>
  <c r="M35" i="6"/>
  <c r="I35" i="6"/>
  <c r="J35" i="6" s="1"/>
  <c r="Q34" i="6"/>
  <c r="M34" i="6"/>
  <c r="I34" i="6"/>
  <c r="J34" i="6" s="1"/>
  <c r="Q33" i="6"/>
  <c r="M33" i="6"/>
  <c r="I33" i="6"/>
  <c r="J33" i="6" s="1"/>
  <c r="Q32" i="6"/>
  <c r="M32" i="6"/>
  <c r="I32" i="6"/>
  <c r="J32" i="6" s="1"/>
  <c r="Q31" i="6"/>
  <c r="M31" i="6"/>
  <c r="I31" i="6"/>
  <c r="J31" i="6" s="1"/>
  <c r="Q30" i="6"/>
  <c r="M30" i="6"/>
  <c r="I30" i="6"/>
  <c r="J30" i="6" s="1"/>
  <c r="Q29" i="6"/>
  <c r="M29" i="6"/>
  <c r="I29" i="6"/>
  <c r="J29" i="6" s="1"/>
  <c r="Q28" i="6"/>
  <c r="M28" i="6"/>
  <c r="I28" i="6"/>
  <c r="J28" i="6" s="1"/>
  <c r="Q27" i="6"/>
  <c r="M27" i="6"/>
  <c r="I27" i="6"/>
  <c r="J27" i="6" s="1"/>
  <c r="Q26" i="6"/>
  <c r="M26" i="6"/>
  <c r="I26" i="6"/>
  <c r="J26" i="6" s="1"/>
  <c r="Q25" i="6"/>
  <c r="M25" i="6"/>
  <c r="I25" i="6"/>
  <c r="J25" i="6" s="1"/>
  <c r="Q24" i="6"/>
  <c r="M24" i="6"/>
  <c r="I24" i="6"/>
  <c r="J24" i="6" s="1"/>
  <c r="Q23" i="6"/>
  <c r="M23" i="6"/>
  <c r="I23" i="6"/>
  <c r="J23" i="6" s="1"/>
  <c r="Q22" i="6"/>
  <c r="M22" i="6"/>
  <c r="I22" i="6"/>
  <c r="J22" i="6" s="1"/>
  <c r="Q21" i="6"/>
  <c r="M21" i="6"/>
  <c r="I21" i="6"/>
  <c r="J21" i="6" s="1"/>
  <c r="Q20" i="6"/>
  <c r="M20" i="6"/>
  <c r="I20" i="6"/>
  <c r="J20" i="6" s="1"/>
  <c r="Q19" i="6"/>
  <c r="M19" i="6"/>
  <c r="I19" i="6"/>
  <c r="J19" i="6" s="1"/>
  <c r="Q18" i="6"/>
  <c r="M18" i="6"/>
  <c r="I18" i="6"/>
  <c r="J18" i="6" s="1"/>
  <c r="Q17" i="6"/>
  <c r="M17" i="6"/>
  <c r="I17" i="6"/>
  <c r="J17" i="6" s="1"/>
  <c r="Q16" i="6"/>
  <c r="M16" i="6"/>
  <c r="I16" i="6"/>
  <c r="J16" i="6" s="1"/>
  <c r="Q15" i="6"/>
  <c r="M15" i="6"/>
  <c r="I15" i="6"/>
  <c r="J15" i="6" s="1"/>
  <c r="Q14" i="6"/>
  <c r="M14" i="6"/>
  <c r="I14" i="6"/>
  <c r="J14" i="6" s="1"/>
  <c r="Q13" i="6"/>
  <c r="M13" i="6"/>
  <c r="I13" i="6"/>
  <c r="J13" i="6" s="1"/>
  <c r="Q12" i="6"/>
  <c r="M12" i="6"/>
  <c r="I12" i="6"/>
  <c r="J12" i="6" s="1"/>
  <c r="Q11" i="6"/>
  <c r="M11" i="6"/>
  <c r="I11" i="6"/>
  <c r="J11" i="6" s="1"/>
  <c r="Q10" i="6"/>
  <c r="M10" i="6"/>
  <c r="I10" i="6"/>
  <c r="J10" i="6" s="1"/>
  <c r="Q9" i="6"/>
  <c r="M9" i="6"/>
  <c r="I9" i="6"/>
  <c r="J9" i="6" s="1"/>
  <c r="M8" i="6"/>
  <c r="I8" i="6"/>
  <c r="J8" i="6" s="1"/>
  <c r="M7" i="6"/>
  <c r="Q64" i="4"/>
  <c r="M64" i="4"/>
  <c r="I64" i="4"/>
  <c r="E64" i="4"/>
  <c r="Q63" i="4"/>
  <c r="M63" i="4"/>
  <c r="I63" i="4"/>
  <c r="E63" i="4"/>
  <c r="Q62" i="4"/>
  <c r="M62" i="4"/>
  <c r="I62" i="4"/>
  <c r="E62" i="4"/>
  <c r="Q61" i="4"/>
  <c r="M61" i="4"/>
  <c r="I61" i="4"/>
  <c r="E61" i="4"/>
  <c r="Q60" i="4"/>
  <c r="M60" i="4"/>
  <c r="I60" i="4"/>
  <c r="E60" i="4"/>
  <c r="Q59" i="4"/>
  <c r="M59" i="4"/>
  <c r="I59" i="4"/>
  <c r="E59" i="4"/>
  <c r="Q58" i="4"/>
  <c r="M58" i="4"/>
  <c r="I58" i="4"/>
  <c r="E58" i="4"/>
  <c r="Q57" i="4"/>
  <c r="M57" i="4"/>
  <c r="I57" i="4"/>
  <c r="E57" i="4"/>
  <c r="Q56" i="4"/>
  <c r="M56" i="4"/>
  <c r="I56" i="4"/>
  <c r="E56" i="4"/>
  <c r="Q55" i="4"/>
  <c r="M55" i="4"/>
  <c r="I55" i="4"/>
  <c r="E55" i="4"/>
  <c r="Q54" i="4"/>
  <c r="M54" i="4"/>
  <c r="I54" i="4"/>
  <c r="E54" i="4"/>
  <c r="Q53" i="4"/>
  <c r="M53" i="4"/>
  <c r="I53" i="4"/>
  <c r="E53" i="4"/>
  <c r="Q52" i="4"/>
  <c r="M52" i="4"/>
  <c r="I52" i="4"/>
  <c r="E52" i="4"/>
  <c r="Q51" i="4"/>
  <c r="M51" i="4"/>
  <c r="I51" i="4"/>
  <c r="E51" i="4"/>
  <c r="Q50" i="4"/>
  <c r="M50" i="4"/>
  <c r="I50" i="4"/>
  <c r="E50" i="4"/>
  <c r="Q49" i="4"/>
  <c r="M49" i="4"/>
  <c r="I49" i="4"/>
  <c r="E49" i="4"/>
  <c r="Q48" i="4"/>
  <c r="M48" i="4"/>
  <c r="I48" i="4"/>
  <c r="E48" i="4"/>
  <c r="Q47" i="4"/>
  <c r="M47" i="4"/>
  <c r="I47" i="4"/>
  <c r="E47" i="4"/>
  <c r="Q46" i="4"/>
  <c r="M46" i="4"/>
  <c r="I46" i="4"/>
  <c r="E46" i="4"/>
  <c r="Q45" i="4"/>
  <c r="M45" i="4"/>
  <c r="I45" i="4"/>
  <c r="E45" i="4"/>
  <c r="Q44" i="4"/>
  <c r="M44" i="4"/>
  <c r="I44" i="4"/>
  <c r="E44" i="4"/>
  <c r="Q43" i="4"/>
  <c r="M43" i="4"/>
  <c r="I43" i="4"/>
  <c r="E43" i="4"/>
  <c r="Q42" i="4"/>
  <c r="M42" i="4"/>
  <c r="I42" i="4"/>
  <c r="E42" i="4"/>
  <c r="Q41" i="4"/>
  <c r="M41" i="4"/>
  <c r="I41" i="4"/>
  <c r="E41" i="4"/>
  <c r="Q40" i="4"/>
  <c r="M40" i="4"/>
  <c r="I40" i="4"/>
  <c r="E40" i="4"/>
  <c r="Q39" i="4"/>
  <c r="M39" i="4"/>
  <c r="I39" i="4"/>
  <c r="E39" i="4"/>
  <c r="Q38" i="4"/>
  <c r="M38" i="4"/>
  <c r="I38" i="4"/>
  <c r="E38" i="4"/>
  <c r="Q37" i="4"/>
  <c r="M37" i="4"/>
  <c r="I37" i="4"/>
  <c r="E37" i="4"/>
  <c r="Q36" i="4"/>
  <c r="M36" i="4"/>
  <c r="I36" i="4"/>
  <c r="E36" i="4"/>
  <c r="Q35" i="4"/>
  <c r="M35" i="4"/>
  <c r="I35" i="4"/>
  <c r="E35" i="4"/>
  <c r="Q34" i="4"/>
  <c r="M34" i="4"/>
  <c r="I34" i="4"/>
  <c r="E34" i="4"/>
  <c r="Q33" i="4"/>
  <c r="M33" i="4"/>
  <c r="I33" i="4"/>
  <c r="E33" i="4"/>
  <c r="Q32" i="4"/>
  <c r="M32" i="4"/>
  <c r="I32" i="4"/>
  <c r="E32" i="4"/>
  <c r="Q31" i="4"/>
  <c r="M31" i="4"/>
  <c r="I31" i="4"/>
  <c r="E31" i="4"/>
  <c r="Q30" i="4"/>
  <c r="M30" i="4"/>
  <c r="I30" i="4"/>
  <c r="E30" i="4"/>
  <c r="Q29" i="4"/>
  <c r="M29" i="4"/>
  <c r="I29" i="4"/>
  <c r="E29" i="4"/>
  <c r="Q28" i="4"/>
  <c r="M28" i="4"/>
  <c r="I28" i="4"/>
  <c r="E28" i="4"/>
  <c r="Q27" i="4"/>
  <c r="M27" i="4"/>
  <c r="I27" i="4"/>
  <c r="E27" i="4"/>
  <c r="Q26" i="4"/>
  <c r="M26" i="4"/>
  <c r="I26" i="4"/>
  <c r="E26" i="4"/>
  <c r="Q25" i="4"/>
  <c r="M25" i="4"/>
  <c r="I25" i="4"/>
  <c r="E25" i="4"/>
  <c r="Q24" i="4"/>
  <c r="M24" i="4"/>
  <c r="I24" i="4"/>
  <c r="E24" i="4"/>
  <c r="Q23" i="4"/>
  <c r="M23" i="4"/>
  <c r="I23" i="4"/>
  <c r="E23" i="4"/>
  <c r="Q22" i="4"/>
  <c r="M22" i="4"/>
  <c r="I22" i="4"/>
  <c r="E22" i="4"/>
  <c r="Q21" i="4"/>
  <c r="M21" i="4"/>
  <c r="I21" i="4"/>
  <c r="E21" i="4"/>
  <c r="Q20" i="4"/>
  <c r="M20" i="4"/>
  <c r="I20" i="4"/>
  <c r="E20" i="4"/>
  <c r="Q19" i="4"/>
  <c r="M19" i="4"/>
  <c r="I19" i="4"/>
  <c r="E19" i="4"/>
  <c r="Q18" i="4"/>
  <c r="M18" i="4"/>
  <c r="I18" i="4"/>
  <c r="E18" i="4"/>
  <c r="Q17" i="4"/>
  <c r="M17" i="4"/>
  <c r="I17" i="4"/>
  <c r="E17" i="4"/>
  <c r="Q16" i="4"/>
  <c r="M16" i="4"/>
  <c r="I16" i="4"/>
  <c r="E16" i="4"/>
  <c r="Q15" i="4"/>
  <c r="M15" i="4"/>
  <c r="I15" i="4"/>
  <c r="E15" i="4"/>
  <c r="Q14" i="4"/>
  <c r="M14" i="4"/>
  <c r="I14" i="4"/>
  <c r="E14" i="4"/>
  <c r="Q13" i="4"/>
  <c r="M13" i="4"/>
  <c r="I13" i="4"/>
  <c r="E13" i="4"/>
  <c r="Q12" i="4"/>
  <c r="M12" i="4"/>
  <c r="I12" i="4"/>
  <c r="E12" i="4"/>
  <c r="Q11" i="4"/>
  <c r="M11" i="4"/>
  <c r="I11" i="4"/>
  <c r="E11" i="4"/>
  <c r="Q10" i="4"/>
  <c r="M10" i="4"/>
  <c r="I10" i="4"/>
  <c r="E10" i="4"/>
  <c r="Q9" i="4"/>
  <c r="M9" i="4"/>
  <c r="I9" i="4"/>
  <c r="E9" i="4"/>
  <c r="Q8" i="4"/>
  <c r="M8" i="4"/>
  <c r="I8" i="4"/>
  <c r="E8" i="4"/>
  <c r="N358" i="6" l="1"/>
  <c r="N354" i="6"/>
  <c r="N353" i="6"/>
  <c r="N352" i="6"/>
  <c r="N350" i="6"/>
  <c r="N349" i="6"/>
  <c r="N348" i="6"/>
  <c r="N357" i="6"/>
  <c r="N359" i="6"/>
  <c r="N355" i="6"/>
  <c r="N351" i="6"/>
  <c r="N356" i="6"/>
  <c r="N346" i="6"/>
  <c r="N347" i="6"/>
  <c r="N344" i="6"/>
  <c r="N340" i="6"/>
  <c r="N342" i="6"/>
  <c r="N345" i="6"/>
  <c r="N343" i="6"/>
  <c r="N341" i="6"/>
  <c r="M313" i="7"/>
  <c r="M315" i="7"/>
  <c r="M314" i="7"/>
  <c r="M312" i="7"/>
  <c r="M311" i="7"/>
  <c r="N338" i="6"/>
  <c r="N336" i="6"/>
  <c r="N339" i="6"/>
  <c r="N337" i="6"/>
  <c r="Q8" i="7"/>
  <c r="Q9" i="7"/>
  <c r="Q10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R39" i="6"/>
  <c r="R43" i="6"/>
  <c r="R47" i="6"/>
  <c r="R51" i="6"/>
  <c r="R55" i="6"/>
  <c r="R59" i="6"/>
  <c r="R63" i="6"/>
  <c r="R67" i="6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R10" i="6"/>
  <c r="R14" i="6"/>
  <c r="R18" i="6"/>
  <c r="R22" i="6"/>
  <c r="R26" i="6"/>
  <c r="R30" i="6"/>
  <c r="R34" i="6"/>
  <c r="R62" i="4"/>
  <c r="R63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N335" i="6"/>
  <c r="N333" i="6"/>
  <c r="N334" i="6"/>
  <c r="N332" i="6"/>
  <c r="R11" i="6"/>
  <c r="R15" i="6"/>
  <c r="R19" i="6"/>
  <c r="R23" i="6"/>
  <c r="R27" i="6"/>
  <c r="R31" i="6"/>
  <c r="R35" i="6"/>
  <c r="R38" i="6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M247" i="7"/>
  <c r="M275" i="7"/>
  <c r="M295" i="7"/>
  <c r="M231" i="7"/>
  <c r="M243" i="7"/>
  <c r="M255" i="7"/>
  <c r="M263" i="7"/>
  <c r="M271" i="7"/>
  <c r="M283" i="7"/>
  <c r="M291" i="7"/>
  <c r="M303" i="7"/>
  <c r="M235" i="7"/>
  <c r="M239" i="7"/>
  <c r="M251" i="7"/>
  <c r="M259" i="7"/>
  <c r="M267" i="7"/>
  <c r="M279" i="7"/>
  <c r="M287" i="7"/>
  <c r="M299" i="7"/>
  <c r="M307" i="7"/>
  <c r="M300" i="7"/>
  <c r="M296" i="7"/>
  <c r="M260" i="7"/>
  <c r="M292" i="7"/>
  <c r="M264" i="7"/>
  <c r="M236" i="7"/>
  <c r="M301" i="7"/>
  <c r="M285" i="7"/>
  <c r="M269" i="7"/>
  <c r="M253" i="7"/>
  <c r="M237" i="7"/>
  <c r="M306" i="7"/>
  <c r="M290" i="7"/>
  <c r="M274" i="7"/>
  <c r="M258" i="7"/>
  <c r="M242" i="7"/>
  <c r="M268" i="7"/>
  <c r="M304" i="7"/>
  <c r="M240" i="7"/>
  <c r="M305" i="7"/>
  <c r="M273" i="7"/>
  <c r="M241" i="7"/>
  <c r="M310" i="7"/>
  <c r="M278" i="7"/>
  <c r="M246" i="7"/>
  <c r="M288" i="7"/>
  <c r="M252" i="7"/>
  <c r="M284" i="7"/>
  <c r="M256" i="7"/>
  <c r="M297" i="7"/>
  <c r="M281" i="7"/>
  <c r="M265" i="7"/>
  <c r="M249" i="7"/>
  <c r="M233" i="7"/>
  <c r="M302" i="7"/>
  <c r="M286" i="7"/>
  <c r="M270" i="7"/>
  <c r="M254" i="7"/>
  <c r="M238" i="7"/>
  <c r="M308" i="7"/>
  <c r="M272" i="7"/>
  <c r="M289" i="7"/>
  <c r="M257" i="7"/>
  <c r="M294" i="7"/>
  <c r="M262" i="7"/>
  <c r="M230" i="7"/>
  <c r="M280" i="7"/>
  <c r="M244" i="7"/>
  <c r="M276" i="7"/>
  <c r="M248" i="7"/>
  <c r="M309" i="7"/>
  <c r="M293" i="7"/>
  <c r="M277" i="7"/>
  <c r="M261" i="7"/>
  <c r="M245" i="7"/>
  <c r="M298" i="7"/>
  <c r="M282" i="7"/>
  <c r="M266" i="7"/>
  <c r="M250" i="7"/>
  <c r="M234" i="7"/>
  <c r="M232" i="7"/>
  <c r="R64" i="4"/>
  <c r="J65" i="4"/>
  <c r="J52" i="4"/>
  <c r="J53" i="4"/>
  <c r="J54" i="4"/>
  <c r="J55" i="4"/>
  <c r="J56" i="4"/>
  <c r="J57" i="4"/>
  <c r="J58" i="4"/>
  <c r="J59" i="4"/>
  <c r="J60" i="4"/>
  <c r="J61" i="4"/>
  <c r="J62" i="4"/>
  <c r="J63" i="4"/>
  <c r="N235" i="6"/>
  <c r="N243" i="6"/>
  <c r="N251" i="6"/>
  <c r="N259" i="6"/>
  <c r="N275" i="6"/>
  <c r="N283" i="6"/>
  <c r="N295" i="6"/>
  <c r="N303" i="6"/>
  <c r="N315" i="6"/>
  <c r="N327" i="6"/>
  <c r="N239" i="6"/>
  <c r="N267" i="6"/>
  <c r="N287" i="6"/>
  <c r="N307" i="6"/>
  <c r="N323" i="6"/>
  <c r="N231" i="6"/>
  <c r="N247" i="6"/>
  <c r="N255" i="6"/>
  <c r="N263" i="6"/>
  <c r="N271" i="6"/>
  <c r="N279" i="6"/>
  <c r="N291" i="6"/>
  <c r="N299" i="6"/>
  <c r="N311" i="6"/>
  <c r="N319" i="6"/>
  <c r="N331" i="6"/>
  <c r="N328" i="6"/>
  <c r="N288" i="6"/>
  <c r="N256" i="6"/>
  <c r="N296" i="6"/>
  <c r="N304" i="6"/>
  <c r="N268" i="6"/>
  <c r="N236" i="6"/>
  <c r="N317" i="6"/>
  <c r="N301" i="6"/>
  <c r="N285" i="6"/>
  <c r="N269" i="6"/>
  <c r="N253" i="6"/>
  <c r="N237" i="6"/>
  <c r="N322" i="6"/>
  <c r="N306" i="6"/>
  <c r="N290" i="6"/>
  <c r="N274" i="6"/>
  <c r="N258" i="6"/>
  <c r="N242" i="6"/>
  <c r="N264" i="6"/>
  <c r="N312" i="6"/>
  <c r="N321" i="6"/>
  <c r="N273" i="6"/>
  <c r="N326" i="6"/>
  <c r="N262" i="6"/>
  <c r="N320" i="6"/>
  <c r="N280" i="6"/>
  <c r="N248" i="6"/>
  <c r="N244" i="6"/>
  <c r="N292" i="6"/>
  <c r="N260" i="6"/>
  <c r="N329" i="6"/>
  <c r="N313" i="6"/>
  <c r="N297" i="6"/>
  <c r="N281" i="6"/>
  <c r="N265" i="6"/>
  <c r="N249" i="6"/>
  <c r="N233" i="6"/>
  <c r="N318" i="6"/>
  <c r="N302" i="6"/>
  <c r="N286" i="6"/>
  <c r="N270" i="6"/>
  <c r="N254" i="6"/>
  <c r="N238" i="6"/>
  <c r="N300" i="6"/>
  <c r="N276" i="6"/>
  <c r="N305" i="6"/>
  <c r="N257" i="6"/>
  <c r="N310" i="6"/>
  <c r="N278" i="6"/>
  <c r="N230" i="6"/>
  <c r="N308" i="6"/>
  <c r="N272" i="6"/>
  <c r="N232" i="6"/>
  <c r="N324" i="6"/>
  <c r="N284" i="6"/>
  <c r="N252" i="6"/>
  <c r="N325" i="6"/>
  <c r="N309" i="6"/>
  <c r="N293" i="6"/>
  <c r="N277" i="6"/>
  <c r="N261" i="6"/>
  <c r="N245" i="6"/>
  <c r="N330" i="6"/>
  <c r="N314" i="6"/>
  <c r="N298" i="6"/>
  <c r="N282" i="6"/>
  <c r="N266" i="6"/>
  <c r="N250" i="6"/>
  <c r="N234" i="6"/>
  <c r="N316" i="6"/>
  <c r="N240" i="6"/>
  <c r="N289" i="6"/>
  <c r="N241" i="6"/>
  <c r="N294" i="6"/>
  <c r="N246" i="6"/>
  <c r="R65" i="4"/>
  <c r="J64" i="4"/>
  <c r="M223" i="7"/>
  <c r="M207" i="7"/>
  <c r="M175" i="7"/>
  <c r="M194" i="7"/>
  <c r="M214" i="7"/>
  <c r="M182" i="7"/>
  <c r="M186" i="7"/>
  <c r="M217" i="7"/>
  <c r="M201" i="7"/>
  <c r="M185" i="7"/>
  <c r="M224" i="7"/>
  <c r="M208" i="7"/>
  <c r="M192" i="7"/>
  <c r="M176" i="7"/>
  <c r="M188" i="7"/>
  <c r="M227" i="7"/>
  <c r="M193" i="7"/>
  <c r="M216" i="7"/>
  <c r="M184" i="7"/>
  <c r="M211" i="7"/>
  <c r="M195" i="7"/>
  <c r="M179" i="7"/>
  <c r="M222" i="7"/>
  <c r="M202" i="7"/>
  <c r="M221" i="7"/>
  <c r="M189" i="7"/>
  <c r="M212" i="7"/>
  <c r="M180" i="7"/>
  <c r="M215" i="7"/>
  <c r="M199" i="7"/>
  <c r="M191" i="7"/>
  <c r="M183" i="7"/>
  <c r="M174" i="7"/>
  <c r="M206" i="7"/>
  <c r="M178" i="7"/>
  <c r="M218" i="7"/>
  <c r="M229" i="7"/>
  <c r="M213" i="7"/>
  <c r="M197" i="7"/>
  <c r="M181" i="7"/>
  <c r="M220" i="7"/>
  <c r="M204" i="7"/>
  <c r="M219" i="7"/>
  <c r="M198" i="7"/>
  <c r="M210" i="7"/>
  <c r="M225" i="7"/>
  <c r="M209" i="7"/>
  <c r="M177" i="7"/>
  <c r="M200" i="7"/>
  <c r="M203" i="7"/>
  <c r="M187" i="7"/>
  <c r="M226" i="7"/>
  <c r="M190" i="7"/>
  <c r="M205" i="7"/>
  <c r="M228" i="7"/>
  <c r="M196" i="7"/>
  <c r="R12" i="6"/>
  <c r="R16" i="6"/>
  <c r="R20" i="6"/>
  <c r="R24" i="6"/>
  <c r="R28" i="6"/>
  <c r="R32" i="6"/>
  <c r="R36" i="6"/>
  <c r="R40" i="6"/>
  <c r="R44" i="6"/>
  <c r="R48" i="6"/>
  <c r="R52" i="6"/>
  <c r="R56" i="6"/>
  <c r="R60" i="6"/>
  <c r="R64" i="6"/>
  <c r="N187" i="6"/>
  <c r="N211" i="6"/>
  <c r="N222" i="6"/>
  <c r="N206" i="6"/>
  <c r="N190" i="6"/>
  <c r="N174" i="6"/>
  <c r="N195" i="6"/>
  <c r="N221" i="6"/>
  <c r="N205" i="6"/>
  <c r="N189" i="6"/>
  <c r="N203" i="6"/>
  <c r="N216" i="6"/>
  <c r="N200" i="6"/>
  <c r="N184" i="6"/>
  <c r="N226" i="6"/>
  <c r="N194" i="6"/>
  <c r="N207" i="6"/>
  <c r="N209" i="6"/>
  <c r="N177" i="6"/>
  <c r="N220" i="6"/>
  <c r="N188" i="6"/>
  <c r="N219" i="6"/>
  <c r="N199" i="6"/>
  <c r="N218" i="6"/>
  <c r="N202" i="6"/>
  <c r="N186" i="6"/>
  <c r="N227" i="6"/>
  <c r="N179" i="6"/>
  <c r="N217" i="6"/>
  <c r="N201" i="6"/>
  <c r="N185" i="6"/>
  <c r="N228" i="6"/>
  <c r="N212" i="6"/>
  <c r="N196" i="6"/>
  <c r="N180" i="6"/>
  <c r="N183" i="6"/>
  <c r="N210" i="6"/>
  <c r="N178" i="6"/>
  <c r="N225" i="6"/>
  <c r="N193" i="6"/>
  <c r="N204" i="6"/>
  <c r="N175" i="6"/>
  <c r="N191" i="6"/>
  <c r="N214" i="6"/>
  <c r="N198" i="6"/>
  <c r="N182" i="6"/>
  <c r="N215" i="6"/>
  <c r="N229" i="6"/>
  <c r="N213" i="6"/>
  <c r="N197" i="6"/>
  <c r="N181" i="6"/>
  <c r="N224" i="6"/>
  <c r="N208" i="6"/>
  <c r="N192" i="6"/>
  <c r="N176" i="6"/>
  <c r="N223" i="6"/>
  <c r="R42" i="6"/>
  <c r="R46" i="6"/>
  <c r="R50" i="6"/>
  <c r="R54" i="6"/>
  <c r="R58" i="6"/>
  <c r="R62" i="6"/>
  <c r="R66" i="6"/>
  <c r="R9" i="6"/>
  <c r="R13" i="6"/>
  <c r="R17" i="6"/>
  <c r="R21" i="6"/>
  <c r="R25" i="6"/>
  <c r="R29" i="6"/>
  <c r="R33" i="6"/>
  <c r="R37" i="6"/>
  <c r="R41" i="6"/>
  <c r="R45" i="6"/>
  <c r="R49" i="6"/>
  <c r="R53" i="6"/>
  <c r="R57" i="6"/>
  <c r="R61" i="6"/>
  <c r="R65" i="6"/>
  <c r="R68" i="6"/>
  <c r="Q11" i="7"/>
  <c r="M156" i="7"/>
  <c r="Q7" i="7"/>
  <c r="M77" i="7"/>
  <c r="M109" i="7"/>
  <c r="M141" i="7"/>
  <c r="M173" i="7"/>
  <c r="M78" i="7"/>
  <c r="M110" i="7"/>
  <c r="M142" i="7"/>
  <c r="M135" i="7"/>
  <c r="M163" i="7"/>
  <c r="M144" i="7"/>
  <c r="M88" i="7"/>
  <c r="M128" i="7"/>
  <c r="M49" i="7"/>
  <c r="M81" i="7"/>
  <c r="M113" i="7"/>
  <c r="M145" i="7"/>
  <c r="M50" i="7"/>
  <c r="M82" i="7"/>
  <c r="M114" i="7"/>
  <c r="M146" i="7"/>
  <c r="M151" i="7"/>
  <c r="M155" i="7"/>
  <c r="N155" i="6"/>
  <c r="N91" i="6"/>
  <c r="N70" i="6"/>
  <c r="N158" i="6"/>
  <c r="N142" i="6"/>
  <c r="N126" i="6"/>
  <c r="N110" i="6"/>
  <c r="N94" i="6"/>
  <c r="N78" i="6"/>
  <c r="N169" i="6"/>
  <c r="N149" i="6"/>
  <c r="N125" i="6"/>
  <c r="N105" i="6"/>
  <c r="N85" i="6"/>
  <c r="N168" i="6"/>
  <c r="N152" i="6"/>
  <c r="N136" i="6"/>
  <c r="N120" i="6"/>
  <c r="N104" i="6"/>
  <c r="N88" i="6"/>
  <c r="N72" i="6"/>
  <c r="N163" i="6"/>
  <c r="N143" i="6"/>
  <c r="N119" i="6"/>
  <c r="N99" i="6"/>
  <c r="N79" i="6"/>
  <c r="N113" i="6"/>
  <c r="N139" i="6"/>
  <c r="N75" i="6"/>
  <c r="N170" i="6"/>
  <c r="N154" i="6"/>
  <c r="N138" i="6"/>
  <c r="N122" i="6"/>
  <c r="N106" i="6"/>
  <c r="N90" i="6"/>
  <c r="N74" i="6"/>
  <c r="N165" i="6"/>
  <c r="N141" i="6"/>
  <c r="N121" i="6"/>
  <c r="N101" i="6"/>
  <c r="N77" i="6"/>
  <c r="N164" i="6"/>
  <c r="N148" i="6"/>
  <c r="N132" i="6"/>
  <c r="N116" i="6"/>
  <c r="N100" i="6"/>
  <c r="N84" i="6"/>
  <c r="N159" i="6"/>
  <c r="N135" i="6"/>
  <c r="N115" i="6"/>
  <c r="N95" i="6"/>
  <c r="N71" i="6"/>
  <c r="N161" i="6"/>
  <c r="N97" i="6"/>
  <c r="N69" i="6"/>
  <c r="N123" i="6"/>
  <c r="N166" i="6"/>
  <c r="N150" i="6"/>
  <c r="N134" i="6"/>
  <c r="N118" i="6"/>
  <c r="N102" i="6"/>
  <c r="N86" i="6"/>
  <c r="N157" i="6"/>
  <c r="N137" i="6"/>
  <c r="N117" i="6"/>
  <c r="N93" i="6"/>
  <c r="N73" i="6"/>
  <c r="N160" i="6"/>
  <c r="N144" i="6"/>
  <c r="N128" i="6"/>
  <c r="N112" i="6"/>
  <c r="N96" i="6"/>
  <c r="N80" i="6"/>
  <c r="N151" i="6"/>
  <c r="N131" i="6"/>
  <c r="N111" i="6"/>
  <c r="N87" i="6"/>
  <c r="N145" i="6"/>
  <c r="N81" i="6"/>
  <c r="N171" i="6"/>
  <c r="N107" i="6"/>
  <c r="N162" i="6"/>
  <c r="N146" i="6"/>
  <c r="N130" i="6"/>
  <c r="N114" i="6"/>
  <c r="N98" i="6"/>
  <c r="N82" i="6"/>
  <c r="N173" i="6"/>
  <c r="N153" i="6"/>
  <c r="N133" i="6"/>
  <c r="N109" i="6"/>
  <c r="N89" i="6"/>
  <c r="N172" i="6"/>
  <c r="N156" i="6"/>
  <c r="N140" i="6"/>
  <c r="N124" i="6"/>
  <c r="N108" i="6"/>
  <c r="N92" i="6"/>
  <c r="N76" i="6"/>
  <c r="N167" i="6"/>
  <c r="N147" i="6"/>
  <c r="N127" i="6"/>
  <c r="N103" i="6"/>
  <c r="N83" i="6"/>
  <c r="N129" i="6"/>
  <c r="M116" i="7"/>
  <c r="M84" i="7"/>
  <c r="M136" i="7"/>
  <c r="M152" i="7"/>
  <c r="M60" i="7"/>
  <c r="M112" i="7"/>
  <c r="M172" i="7"/>
  <c r="M68" i="7"/>
  <c r="M61" i="7"/>
  <c r="M93" i="7"/>
  <c r="M125" i="7"/>
  <c r="M157" i="7"/>
  <c r="M62" i="7"/>
  <c r="M94" i="7"/>
  <c r="M126" i="7"/>
  <c r="M158" i="7"/>
  <c r="M132" i="7"/>
  <c r="M64" i="7"/>
  <c r="M104" i="7"/>
  <c r="M65" i="7"/>
  <c r="M97" i="7"/>
  <c r="M129" i="7"/>
  <c r="M161" i="7"/>
  <c r="M66" i="7"/>
  <c r="M98" i="7"/>
  <c r="M130" i="7"/>
  <c r="M162" i="7"/>
  <c r="M80" i="7"/>
  <c r="M108" i="7"/>
  <c r="M31" i="7"/>
  <c r="M51" i="7"/>
  <c r="M59" i="7"/>
  <c r="M67" i="7"/>
  <c r="M75" i="7"/>
  <c r="M83" i="7"/>
  <c r="M91" i="7"/>
  <c r="M99" i="7"/>
  <c r="M107" i="7"/>
  <c r="M115" i="7"/>
  <c r="M123" i="7"/>
  <c r="M131" i="7"/>
  <c r="M55" i="7"/>
  <c r="M71" i="7"/>
  <c r="M87" i="7"/>
  <c r="M103" i="7"/>
  <c r="M119" i="7"/>
  <c r="M47" i="7"/>
  <c r="M63" i="7"/>
  <c r="M79" i="7"/>
  <c r="M95" i="7"/>
  <c r="M111" i="7"/>
  <c r="M127" i="7"/>
  <c r="M53" i="7"/>
  <c r="M69" i="7"/>
  <c r="M85" i="7"/>
  <c r="M101" i="7"/>
  <c r="M117" i="7"/>
  <c r="M133" i="7"/>
  <c r="M149" i="7"/>
  <c r="M165" i="7"/>
  <c r="M54" i="7"/>
  <c r="M70" i="7"/>
  <c r="M86" i="7"/>
  <c r="M102" i="7"/>
  <c r="M118" i="7"/>
  <c r="M134" i="7"/>
  <c r="M150" i="7"/>
  <c r="M166" i="7"/>
  <c r="M167" i="7"/>
  <c r="M143" i="7"/>
  <c r="M147" i="7"/>
  <c r="M96" i="7"/>
  <c r="M56" i="7"/>
  <c r="M92" i="7"/>
  <c r="M148" i="7"/>
  <c r="M168" i="7"/>
  <c r="M52" i="7"/>
  <c r="M72" i="7"/>
  <c r="M124" i="7"/>
  <c r="M140" i="7"/>
  <c r="M57" i="7"/>
  <c r="M73" i="7"/>
  <c r="M89" i="7"/>
  <c r="M105" i="7"/>
  <c r="M121" i="7"/>
  <c r="M137" i="7"/>
  <c r="M153" i="7"/>
  <c r="M169" i="7"/>
  <c r="M58" i="7"/>
  <c r="M74" i="7"/>
  <c r="M90" i="7"/>
  <c r="M106" i="7"/>
  <c r="M122" i="7"/>
  <c r="M138" i="7"/>
  <c r="M154" i="7"/>
  <c r="M170" i="7"/>
  <c r="M159" i="7"/>
  <c r="M139" i="7"/>
  <c r="M171" i="7"/>
  <c r="M76" i="7"/>
  <c r="M100" i="7"/>
  <c r="M120" i="7"/>
  <c r="M164" i="7"/>
  <c r="M160" i="7"/>
  <c r="M48" i="7"/>
  <c r="M46" i="7"/>
  <c r="Q7" i="4"/>
  <c r="I7" i="4"/>
  <c r="D7" i="7"/>
  <c r="M8" i="7"/>
  <c r="M9" i="7"/>
  <c r="M11" i="7"/>
  <c r="M13" i="7"/>
  <c r="M15" i="7"/>
  <c r="M16" i="7"/>
  <c r="M18" i="7"/>
  <c r="M20" i="7"/>
  <c r="M22" i="7"/>
  <c r="M24" i="7"/>
  <c r="M26" i="7"/>
  <c r="M28" i="7"/>
  <c r="M32" i="7"/>
  <c r="M34" i="7"/>
  <c r="M36" i="7"/>
  <c r="M38" i="7"/>
  <c r="M40" i="7"/>
  <c r="M44" i="7"/>
  <c r="M10" i="7"/>
  <c r="M12" i="7"/>
  <c r="M14" i="7"/>
  <c r="M17" i="7"/>
  <c r="M19" i="7"/>
  <c r="M21" i="7"/>
  <c r="M23" i="7"/>
  <c r="M25" i="7"/>
  <c r="M27" i="7"/>
  <c r="M42" i="7"/>
  <c r="M33" i="7"/>
  <c r="M35" i="7"/>
  <c r="M37" i="7"/>
  <c r="M39" i="7"/>
  <c r="M41" i="7"/>
  <c r="M43" i="7"/>
  <c r="M45" i="7"/>
  <c r="M7" i="7"/>
  <c r="M29" i="7"/>
  <c r="M30" i="7"/>
  <c r="I7" i="6"/>
  <c r="E7" i="6"/>
  <c r="Q7" i="6"/>
  <c r="R7" i="6" s="1"/>
  <c r="N11" i="6"/>
  <c r="N9" i="6"/>
  <c r="N15" i="6"/>
  <c r="N19" i="6"/>
  <c r="N8" i="6"/>
  <c r="N10" i="6"/>
  <c r="N12" i="6"/>
  <c r="N14" i="6"/>
  <c r="N16" i="6"/>
  <c r="N18" i="6"/>
  <c r="N67" i="6"/>
  <c r="N61" i="6"/>
  <c r="N57" i="6"/>
  <c r="N49" i="6"/>
  <c r="N47" i="6"/>
  <c r="N37" i="6"/>
  <c r="N35" i="6"/>
  <c r="N27" i="6"/>
  <c r="N7" i="6"/>
  <c r="N68" i="6"/>
  <c r="N66" i="6"/>
  <c r="N64" i="6"/>
  <c r="N62" i="6"/>
  <c r="N60" i="6"/>
  <c r="N58" i="6"/>
  <c r="N56" i="6"/>
  <c r="N54" i="6"/>
  <c r="N52" i="6"/>
  <c r="N50" i="6"/>
  <c r="N48" i="6"/>
  <c r="N46" i="6"/>
  <c r="N44" i="6"/>
  <c r="N42" i="6"/>
  <c r="N40" i="6"/>
  <c r="N38" i="6"/>
  <c r="N36" i="6"/>
  <c r="N34" i="6"/>
  <c r="N32" i="6"/>
  <c r="N30" i="6"/>
  <c r="N28" i="6"/>
  <c r="N26" i="6"/>
  <c r="N25" i="6"/>
  <c r="N24" i="6"/>
  <c r="N23" i="6"/>
  <c r="N22" i="6"/>
  <c r="N21" i="6"/>
  <c r="N20" i="6"/>
  <c r="N33" i="6"/>
  <c r="N31" i="6"/>
  <c r="N65" i="6"/>
  <c r="N63" i="6"/>
  <c r="N59" i="6"/>
  <c r="N55" i="6"/>
  <c r="N53" i="6"/>
  <c r="N51" i="6"/>
  <c r="N45" i="6"/>
  <c r="N43" i="6"/>
  <c r="N41" i="6"/>
  <c r="N39" i="6"/>
  <c r="N29" i="6"/>
  <c r="N13" i="6"/>
  <c r="N17" i="6"/>
  <c r="M7" i="4"/>
  <c r="E70" i="3"/>
  <c r="Q70" i="3"/>
  <c r="M70" i="3"/>
  <c r="I70" i="3"/>
  <c r="Q69" i="3"/>
  <c r="M69" i="3"/>
  <c r="I69" i="3"/>
  <c r="E69" i="3"/>
  <c r="Q68" i="3"/>
  <c r="M68" i="3"/>
  <c r="I68" i="3"/>
  <c r="E68" i="3"/>
  <c r="Q67" i="3"/>
  <c r="M67" i="3"/>
  <c r="I67" i="3"/>
  <c r="E67" i="3"/>
  <c r="Q66" i="3"/>
  <c r="M66" i="3"/>
  <c r="I66" i="3"/>
  <c r="E66" i="3"/>
  <c r="Q65" i="3"/>
  <c r="M65" i="3"/>
  <c r="I65" i="3"/>
  <c r="E65" i="3"/>
  <c r="Q64" i="3"/>
  <c r="M64" i="3"/>
  <c r="I64" i="3"/>
  <c r="E64" i="3"/>
  <c r="Q63" i="3"/>
  <c r="M63" i="3"/>
  <c r="I63" i="3"/>
  <c r="E63" i="3"/>
  <c r="Q62" i="3"/>
  <c r="M62" i="3"/>
  <c r="I62" i="3"/>
  <c r="E62" i="3"/>
  <c r="Q61" i="3"/>
  <c r="M61" i="3"/>
  <c r="I61" i="3"/>
  <c r="E61" i="3"/>
  <c r="Q60" i="3"/>
  <c r="M60" i="3"/>
  <c r="I60" i="3"/>
  <c r="E60" i="3"/>
  <c r="Q59" i="3"/>
  <c r="M59" i="3"/>
  <c r="I59" i="3"/>
  <c r="E59" i="3"/>
  <c r="Q58" i="3"/>
  <c r="M58" i="3"/>
  <c r="I58" i="3"/>
  <c r="E58" i="3"/>
  <c r="Q57" i="3"/>
  <c r="M57" i="3"/>
  <c r="I57" i="3"/>
  <c r="E57" i="3"/>
  <c r="Q56" i="3"/>
  <c r="M56" i="3"/>
  <c r="I56" i="3"/>
  <c r="E56" i="3"/>
  <c r="Q55" i="3"/>
  <c r="M55" i="3"/>
  <c r="I55" i="3"/>
  <c r="E55" i="3"/>
  <c r="Q54" i="3"/>
  <c r="M54" i="3"/>
  <c r="I54" i="3"/>
  <c r="E54" i="3"/>
  <c r="Q53" i="3"/>
  <c r="M53" i="3"/>
  <c r="I53" i="3"/>
  <c r="E53" i="3"/>
  <c r="Q52" i="3"/>
  <c r="M52" i="3"/>
  <c r="I52" i="3"/>
  <c r="E52" i="3"/>
  <c r="Q51" i="3"/>
  <c r="M51" i="3"/>
  <c r="I51" i="3"/>
  <c r="E51" i="3"/>
  <c r="Q50" i="3"/>
  <c r="M50" i="3"/>
  <c r="I50" i="3"/>
  <c r="E50" i="3"/>
  <c r="Q49" i="3"/>
  <c r="M49" i="3"/>
  <c r="I49" i="3"/>
  <c r="E49" i="3"/>
  <c r="Q48" i="3"/>
  <c r="M48" i="3"/>
  <c r="I48" i="3"/>
  <c r="E48" i="3"/>
  <c r="Q47" i="3"/>
  <c r="M47" i="3"/>
  <c r="I47" i="3"/>
  <c r="E47" i="3"/>
  <c r="Q46" i="3"/>
  <c r="M46" i="3"/>
  <c r="I46" i="3"/>
  <c r="E46" i="3"/>
  <c r="Q45" i="3"/>
  <c r="M45" i="3"/>
  <c r="I45" i="3"/>
  <c r="E45" i="3"/>
  <c r="Q44" i="3"/>
  <c r="M44" i="3"/>
  <c r="I44" i="3"/>
  <c r="E44" i="3"/>
  <c r="Q43" i="3"/>
  <c r="M43" i="3"/>
  <c r="I43" i="3"/>
  <c r="E43" i="3"/>
  <c r="Q42" i="3"/>
  <c r="M42" i="3"/>
  <c r="I42" i="3"/>
  <c r="E42" i="3"/>
  <c r="Q41" i="3"/>
  <c r="M41" i="3"/>
  <c r="I41" i="3"/>
  <c r="E41" i="3"/>
  <c r="Q40" i="3"/>
  <c r="M40" i="3"/>
  <c r="I40" i="3"/>
  <c r="E40" i="3"/>
  <c r="Q39" i="3"/>
  <c r="M39" i="3"/>
  <c r="I39" i="3"/>
  <c r="E39" i="3"/>
  <c r="Q38" i="3"/>
  <c r="M38" i="3"/>
  <c r="I38" i="3"/>
  <c r="E38" i="3"/>
  <c r="Q37" i="3"/>
  <c r="M37" i="3"/>
  <c r="I37" i="3"/>
  <c r="E37" i="3"/>
  <c r="Q36" i="3"/>
  <c r="M36" i="3"/>
  <c r="I36" i="3"/>
  <c r="E36" i="3"/>
  <c r="Q35" i="3"/>
  <c r="M35" i="3"/>
  <c r="I35" i="3"/>
  <c r="E35" i="3"/>
  <c r="Q34" i="3"/>
  <c r="M34" i="3"/>
  <c r="I34" i="3"/>
  <c r="E34" i="3"/>
  <c r="Q33" i="3"/>
  <c r="M33" i="3"/>
  <c r="I33" i="3"/>
  <c r="E33" i="3"/>
  <c r="Q32" i="3"/>
  <c r="M32" i="3"/>
  <c r="I32" i="3"/>
  <c r="E32" i="3"/>
  <c r="Q31" i="3"/>
  <c r="M31" i="3"/>
  <c r="I31" i="3"/>
  <c r="E31" i="3"/>
  <c r="Q30" i="3"/>
  <c r="M30" i="3"/>
  <c r="I30" i="3"/>
  <c r="E30" i="3"/>
  <c r="Q29" i="3"/>
  <c r="M29" i="3"/>
  <c r="I29" i="3"/>
  <c r="E29" i="3"/>
  <c r="Q28" i="3"/>
  <c r="M28" i="3"/>
  <c r="I28" i="3"/>
  <c r="E28" i="3"/>
  <c r="Q27" i="3"/>
  <c r="M27" i="3"/>
  <c r="I27" i="3"/>
  <c r="E27" i="3"/>
  <c r="Q26" i="3"/>
  <c r="M26" i="3"/>
  <c r="I26" i="3"/>
  <c r="E26" i="3"/>
  <c r="Q25" i="3"/>
  <c r="M25" i="3"/>
  <c r="I25" i="3"/>
  <c r="E25" i="3"/>
  <c r="Q24" i="3"/>
  <c r="M24" i="3"/>
  <c r="I24" i="3"/>
  <c r="E24" i="3"/>
  <c r="Q23" i="3"/>
  <c r="M23" i="3"/>
  <c r="I23" i="3"/>
  <c r="E23" i="3"/>
  <c r="Q22" i="3"/>
  <c r="M22" i="3"/>
  <c r="I22" i="3"/>
  <c r="E22" i="3"/>
  <c r="Q21" i="3"/>
  <c r="M21" i="3"/>
  <c r="I21" i="3"/>
  <c r="E21" i="3"/>
  <c r="Q20" i="3"/>
  <c r="M20" i="3"/>
  <c r="I20" i="3"/>
  <c r="E20" i="3"/>
  <c r="Q19" i="3"/>
  <c r="M19" i="3"/>
  <c r="I19" i="3"/>
  <c r="E19" i="3"/>
  <c r="Q18" i="3"/>
  <c r="M18" i="3"/>
  <c r="I18" i="3"/>
  <c r="E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J8" i="3" s="1"/>
  <c r="Q7" i="3"/>
  <c r="F350" i="6" l="1"/>
  <c r="F357" i="6"/>
  <c r="F351" i="6"/>
  <c r="F348" i="6"/>
  <c r="F355" i="6"/>
  <c r="F353" i="6"/>
  <c r="F358" i="6"/>
  <c r="F354" i="6"/>
  <c r="F349" i="6"/>
  <c r="F356" i="6"/>
  <c r="F359" i="6"/>
  <c r="F352" i="6"/>
  <c r="N317" i="4"/>
  <c r="N321" i="4"/>
  <c r="N323" i="4"/>
  <c r="N324" i="4"/>
  <c r="N316" i="4"/>
  <c r="N322" i="4"/>
  <c r="N320" i="4"/>
  <c r="N318" i="4"/>
  <c r="N319" i="4"/>
  <c r="E315" i="7"/>
  <c r="E313" i="7"/>
  <c r="E314" i="7"/>
  <c r="N315" i="4"/>
  <c r="N313" i="4"/>
  <c r="N314" i="4"/>
  <c r="F347" i="6"/>
  <c r="F345" i="6"/>
  <c r="F344" i="6"/>
  <c r="F346" i="6"/>
  <c r="F343" i="6"/>
  <c r="F341" i="6"/>
  <c r="F340" i="6"/>
  <c r="F342" i="6"/>
  <c r="E312" i="7"/>
  <c r="E311" i="7"/>
  <c r="F336" i="6"/>
  <c r="F339" i="6"/>
  <c r="F337" i="6"/>
  <c r="F338" i="6"/>
  <c r="N312" i="4"/>
  <c r="N311" i="4"/>
  <c r="F335" i="6"/>
  <c r="F334" i="6"/>
  <c r="F332" i="6"/>
  <c r="F333" i="6"/>
  <c r="F332" i="3"/>
  <c r="F333" i="3"/>
  <c r="F334" i="3"/>
  <c r="F335" i="3"/>
  <c r="E297" i="7"/>
  <c r="E281" i="7"/>
  <c r="E265" i="7"/>
  <c r="E249" i="7"/>
  <c r="E233" i="7"/>
  <c r="E300" i="7"/>
  <c r="E284" i="7"/>
  <c r="E268" i="7"/>
  <c r="E252" i="7"/>
  <c r="E236" i="7"/>
  <c r="E307" i="7"/>
  <c r="E291" i="7"/>
  <c r="E275" i="7"/>
  <c r="E259" i="7"/>
  <c r="E243" i="7"/>
  <c r="E310" i="7"/>
  <c r="E294" i="7"/>
  <c r="E278" i="7"/>
  <c r="E262" i="7"/>
  <c r="E246" i="7"/>
  <c r="E230" i="7"/>
  <c r="E309" i="7"/>
  <c r="E293" i="7"/>
  <c r="E277" i="7"/>
  <c r="E261" i="7"/>
  <c r="E245" i="7"/>
  <c r="E296" i="7"/>
  <c r="E280" i="7"/>
  <c r="E264" i="7"/>
  <c r="E248" i="7"/>
  <c r="E232" i="7"/>
  <c r="E303" i="7"/>
  <c r="E287" i="7"/>
  <c r="E271" i="7"/>
  <c r="E255" i="7"/>
  <c r="E239" i="7"/>
  <c r="E306" i="7"/>
  <c r="E290" i="7"/>
  <c r="E274" i="7"/>
  <c r="E258" i="7"/>
  <c r="E242" i="7"/>
  <c r="E305" i="7"/>
  <c r="E289" i="7"/>
  <c r="E273" i="7"/>
  <c r="E257" i="7"/>
  <c r="E241" i="7"/>
  <c r="E308" i="7"/>
  <c r="E292" i="7"/>
  <c r="E276" i="7"/>
  <c r="E260" i="7"/>
  <c r="E244" i="7"/>
  <c r="E299" i="7"/>
  <c r="E283" i="7"/>
  <c r="E267" i="7"/>
  <c r="E251" i="7"/>
  <c r="E235" i="7"/>
  <c r="E302" i="7"/>
  <c r="E286" i="7"/>
  <c r="E270" i="7"/>
  <c r="E254" i="7"/>
  <c r="E238" i="7"/>
  <c r="E301" i="7"/>
  <c r="E285" i="7"/>
  <c r="E269" i="7"/>
  <c r="E253" i="7"/>
  <c r="E237" i="7"/>
  <c r="E304" i="7"/>
  <c r="E288" i="7"/>
  <c r="E272" i="7"/>
  <c r="E256" i="7"/>
  <c r="E240" i="7"/>
  <c r="E295" i="7"/>
  <c r="E279" i="7"/>
  <c r="E263" i="7"/>
  <c r="E247" i="7"/>
  <c r="E231" i="7"/>
  <c r="E298" i="7"/>
  <c r="E282" i="7"/>
  <c r="E266" i="7"/>
  <c r="E250" i="7"/>
  <c r="E234" i="7"/>
  <c r="N234" i="4"/>
  <c r="N242" i="4"/>
  <c r="N250" i="4"/>
  <c r="N258" i="4"/>
  <c r="N266" i="4"/>
  <c r="N274" i="4"/>
  <c r="N282" i="4"/>
  <c r="N290" i="4"/>
  <c r="N230" i="4"/>
  <c r="N238" i="4"/>
  <c r="N246" i="4"/>
  <c r="N254" i="4"/>
  <c r="N262" i="4"/>
  <c r="N270" i="4"/>
  <c r="N278" i="4"/>
  <c r="N286" i="4"/>
  <c r="N239" i="4"/>
  <c r="N287" i="4"/>
  <c r="N298" i="4"/>
  <c r="N294" i="4"/>
  <c r="N302" i="4"/>
  <c r="N310" i="4"/>
  <c r="N255" i="4"/>
  <c r="N271" i="4"/>
  <c r="N306" i="4"/>
  <c r="N308" i="4"/>
  <c r="N292" i="4"/>
  <c r="N272" i="4"/>
  <c r="N260" i="4"/>
  <c r="N244" i="4"/>
  <c r="N251" i="4"/>
  <c r="N231" i="4"/>
  <c r="N303" i="4"/>
  <c r="N309" i="4"/>
  <c r="N293" i="4"/>
  <c r="N277" i="4"/>
  <c r="N261" i="4"/>
  <c r="N245" i="4"/>
  <c r="N299" i="4"/>
  <c r="N243" i="4"/>
  <c r="N300" i="4"/>
  <c r="N280" i="4"/>
  <c r="N252" i="4"/>
  <c r="N295" i="4"/>
  <c r="N301" i="4"/>
  <c r="N269" i="4"/>
  <c r="N237" i="4"/>
  <c r="N275" i="4"/>
  <c r="N267" i="4"/>
  <c r="N288" i="4"/>
  <c r="N256" i="4"/>
  <c r="N281" i="4"/>
  <c r="N249" i="4"/>
  <c r="N233" i="4"/>
  <c r="N259" i="4"/>
  <c r="N279" i="4"/>
  <c r="N296" i="4"/>
  <c r="N284" i="4"/>
  <c r="N268" i="4"/>
  <c r="N248" i="4"/>
  <c r="N232" i="4"/>
  <c r="N283" i="4"/>
  <c r="N305" i="4"/>
  <c r="N289" i="4"/>
  <c r="N273" i="4"/>
  <c r="N257" i="4"/>
  <c r="N241" i="4"/>
  <c r="N291" i="4"/>
  <c r="N264" i="4"/>
  <c r="N236" i="4"/>
  <c r="N263" i="4"/>
  <c r="N235" i="4"/>
  <c r="N285" i="4"/>
  <c r="N253" i="4"/>
  <c r="N247" i="4"/>
  <c r="N304" i="4"/>
  <c r="N276" i="4"/>
  <c r="N240" i="4"/>
  <c r="N297" i="4"/>
  <c r="N265" i="4"/>
  <c r="N307" i="4"/>
  <c r="F239" i="6"/>
  <c r="F287" i="6"/>
  <c r="F315" i="6"/>
  <c r="F235" i="6"/>
  <c r="F247" i="6"/>
  <c r="F255" i="6"/>
  <c r="F263" i="6"/>
  <c r="F271" i="6"/>
  <c r="F279" i="6"/>
  <c r="F291" i="6"/>
  <c r="F299" i="6"/>
  <c r="F303" i="6"/>
  <c r="F319" i="6"/>
  <c r="F327" i="6"/>
  <c r="F231" i="6"/>
  <c r="F243" i="6"/>
  <c r="F251" i="6"/>
  <c r="F259" i="6"/>
  <c r="F267" i="6"/>
  <c r="F275" i="6"/>
  <c r="F283" i="6"/>
  <c r="F295" i="6"/>
  <c r="F307" i="6"/>
  <c r="F311" i="6"/>
  <c r="F323" i="6"/>
  <c r="F331" i="6"/>
  <c r="F321" i="6"/>
  <c r="F305" i="6"/>
  <c r="F289" i="6"/>
  <c r="F273" i="6"/>
  <c r="F257" i="6"/>
  <c r="F241" i="6"/>
  <c r="F320" i="6"/>
  <c r="F304" i="6"/>
  <c r="F288" i="6"/>
  <c r="F272" i="6"/>
  <c r="F256" i="6"/>
  <c r="F240" i="6"/>
  <c r="F318" i="6"/>
  <c r="F302" i="6"/>
  <c r="F286" i="6"/>
  <c r="F270" i="6"/>
  <c r="F254" i="6"/>
  <c r="F238" i="6"/>
  <c r="F309" i="6"/>
  <c r="F261" i="6"/>
  <c r="F245" i="6"/>
  <c r="F324" i="6"/>
  <c r="F276" i="6"/>
  <c r="F306" i="6"/>
  <c r="F258" i="6"/>
  <c r="F317" i="6"/>
  <c r="F301" i="6"/>
  <c r="F285" i="6"/>
  <c r="F269" i="6"/>
  <c r="F253" i="6"/>
  <c r="F237" i="6"/>
  <c r="F316" i="6"/>
  <c r="F300" i="6"/>
  <c r="F284" i="6"/>
  <c r="F268" i="6"/>
  <c r="F252" i="6"/>
  <c r="F236" i="6"/>
  <c r="F330" i="6"/>
  <c r="F314" i="6"/>
  <c r="F298" i="6"/>
  <c r="F282" i="6"/>
  <c r="F266" i="6"/>
  <c r="F250" i="6"/>
  <c r="F234" i="6"/>
  <c r="F325" i="6"/>
  <c r="F277" i="6"/>
  <c r="F308" i="6"/>
  <c r="F260" i="6"/>
  <c r="F322" i="6"/>
  <c r="F274" i="6"/>
  <c r="F242" i="6"/>
  <c r="F329" i="6"/>
  <c r="F313" i="6"/>
  <c r="F297" i="6"/>
  <c r="F281" i="6"/>
  <c r="F265" i="6"/>
  <c r="F249" i="6"/>
  <c r="F233" i="6"/>
  <c r="F328" i="6"/>
  <c r="F312" i="6"/>
  <c r="F296" i="6"/>
  <c r="F280" i="6"/>
  <c r="F264" i="6"/>
  <c r="F248" i="6"/>
  <c r="F232" i="6"/>
  <c r="F326" i="6"/>
  <c r="F310" i="6"/>
  <c r="F294" i="6"/>
  <c r="F278" i="6"/>
  <c r="F262" i="6"/>
  <c r="F246" i="6"/>
  <c r="F230" i="6"/>
  <c r="F293" i="6"/>
  <c r="F292" i="6"/>
  <c r="F244" i="6"/>
  <c r="F290" i="6"/>
  <c r="N12" i="4"/>
  <c r="N16" i="4"/>
  <c r="N20" i="4"/>
  <c r="N24" i="4"/>
  <c r="N28" i="4"/>
  <c r="N32" i="4"/>
  <c r="N36" i="4"/>
  <c r="N40" i="4"/>
  <c r="N44" i="4"/>
  <c r="N48" i="4"/>
  <c r="N52" i="4"/>
  <c r="N56" i="4"/>
  <c r="N60" i="4"/>
  <c r="N64" i="4"/>
  <c r="N68" i="4"/>
  <c r="N72" i="4"/>
  <c r="N76" i="4"/>
  <c r="N80" i="4"/>
  <c r="N84" i="4"/>
  <c r="N88" i="4"/>
  <c r="N92" i="4"/>
  <c r="N96" i="4"/>
  <c r="N100" i="4"/>
  <c r="N104" i="4"/>
  <c r="N108" i="4"/>
  <c r="N112" i="4"/>
  <c r="N116" i="4"/>
  <c r="N120" i="4"/>
  <c r="N124" i="4"/>
  <c r="N128" i="4"/>
  <c r="N132" i="4"/>
  <c r="N136" i="4"/>
  <c r="N140" i="4"/>
  <c r="N144" i="4"/>
  <c r="N148" i="4"/>
  <c r="N152" i="4"/>
  <c r="N156" i="4"/>
  <c r="N160" i="4"/>
  <c r="N164" i="4"/>
  <c r="N168" i="4"/>
  <c r="N172" i="4"/>
  <c r="N176" i="4"/>
  <c r="N180" i="4"/>
  <c r="N184" i="4"/>
  <c r="N188" i="4"/>
  <c r="N192" i="4"/>
  <c r="N196" i="4"/>
  <c r="N200" i="4"/>
  <c r="N204" i="4"/>
  <c r="N208" i="4"/>
  <c r="N212" i="4"/>
  <c r="N216" i="4"/>
  <c r="N220" i="4"/>
  <c r="N224" i="4"/>
  <c r="N228" i="4"/>
  <c r="N19" i="4"/>
  <c r="N31" i="4"/>
  <c r="N43" i="4"/>
  <c r="N59" i="4"/>
  <c r="N71" i="4"/>
  <c r="N83" i="4"/>
  <c r="N99" i="4"/>
  <c r="N115" i="4"/>
  <c r="N131" i="4"/>
  <c r="N143" i="4"/>
  <c r="N155" i="4"/>
  <c r="N167" i="4"/>
  <c r="N183" i="4"/>
  <c r="N199" i="4"/>
  <c r="N215" i="4"/>
  <c r="N9" i="4"/>
  <c r="N13" i="4"/>
  <c r="N17" i="4"/>
  <c r="N21" i="4"/>
  <c r="N25" i="4"/>
  <c r="N29" i="4"/>
  <c r="N33" i="4"/>
  <c r="N37" i="4"/>
  <c r="N41" i="4"/>
  <c r="N45" i="4"/>
  <c r="N49" i="4"/>
  <c r="N53" i="4"/>
  <c r="N57" i="4"/>
  <c r="N61" i="4"/>
  <c r="N65" i="4"/>
  <c r="N69" i="4"/>
  <c r="N73" i="4"/>
  <c r="N77" i="4"/>
  <c r="N81" i="4"/>
  <c r="N85" i="4"/>
  <c r="N89" i="4"/>
  <c r="N93" i="4"/>
  <c r="N97" i="4"/>
  <c r="N101" i="4"/>
  <c r="N105" i="4"/>
  <c r="N109" i="4"/>
  <c r="N113" i="4"/>
  <c r="N117" i="4"/>
  <c r="N121" i="4"/>
  <c r="N125" i="4"/>
  <c r="N129" i="4"/>
  <c r="N133" i="4"/>
  <c r="N137" i="4"/>
  <c r="N141" i="4"/>
  <c r="N145" i="4"/>
  <c r="N149" i="4"/>
  <c r="N153" i="4"/>
  <c r="N157" i="4"/>
  <c r="N161" i="4"/>
  <c r="N165" i="4"/>
  <c r="N169" i="4"/>
  <c r="N173" i="4"/>
  <c r="N177" i="4"/>
  <c r="N181" i="4"/>
  <c r="N185" i="4"/>
  <c r="N189" i="4"/>
  <c r="N193" i="4"/>
  <c r="N197" i="4"/>
  <c r="N201" i="4"/>
  <c r="N205" i="4"/>
  <c r="N209" i="4"/>
  <c r="N213" i="4"/>
  <c r="N217" i="4"/>
  <c r="N221" i="4"/>
  <c r="N225" i="4"/>
  <c r="N229" i="4"/>
  <c r="N15" i="4"/>
  <c r="N27" i="4"/>
  <c r="N39" i="4"/>
  <c r="N51" i="4"/>
  <c r="N63" i="4"/>
  <c r="N75" i="4"/>
  <c r="N87" i="4"/>
  <c r="N103" i="4"/>
  <c r="N111" i="4"/>
  <c r="N123" i="4"/>
  <c r="N135" i="4"/>
  <c r="N151" i="4"/>
  <c r="N163" i="4"/>
  <c r="N175" i="4"/>
  <c r="N187" i="4"/>
  <c r="N195" i="4"/>
  <c r="N207" i="4"/>
  <c r="N219" i="4"/>
  <c r="N227" i="4"/>
  <c r="N10" i="4"/>
  <c r="N14" i="4"/>
  <c r="N18" i="4"/>
  <c r="N22" i="4"/>
  <c r="N26" i="4"/>
  <c r="N30" i="4"/>
  <c r="N34" i="4"/>
  <c r="N38" i="4"/>
  <c r="N42" i="4"/>
  <c r="N46" i="4"/>
  <c r="N50" i="4"/>
  <c r="N54" i="4"/>
  <c r="N58" i="4"/>
  <c r="N62" i="4"/>
  <c r="N66" i="4"/>
  <c r="N70" i="4"/>
  <c r="N74" i="4"/>
  <c r="N78" i="4"/>
  <c r="N82" i="4"/>
  <c r="N86" i="4"/>
  <c r="N90" i="4"/>
  <c r="N94" i="4"/>
  <c r="N98" i="4"/>
  <c r="N102" i="4"/>
  <c r="N106" i="4"/>
  <c r="N110" i="4"/>
  <c r="N114" i="4"/>
  <c r="N118" i="4"/>
  <c r="N122" i="4"/>
  <c r="N126" i="4"/>
  <c r="N130" i="4"/>
  <c r="N134" i="4"/>
  <c r="N138" i="4"/>
  <c r="N142" i="4"/>
  <c r="N146" i="4"/>
  <c r="N150" i="4"/>
  <c r="N154" i="4"/>
  <c r="N158" i="4"/>
  <c r="N162" i="4"/>
  <c r="N166" i="4"/>
  <c r="N170" i="4"/>
  <c r="N174" i="4"/>
  <c r="N178" i="4"/>
  <c r="N182" i="4"/>
  <c r="N186" i="4"/>
  <c r="N190" i="4"/>
  <c r="N194" i="4"/>
  <c r="N198" i="4"/>
  <c r="N202" i="4"/>
  <c r="N206" i="4"/>
  <c r="N210" i="4"/>
  <c r="N214" i="4"/>
  <c r="N218" i="4"/>
  <c r="N222" i="4"/>
  <c r="N226" i="4"/>
  <c r="N8" i="4"/>
  <c r="N11" i="4"/>
  <c r="N23" i="4"/>
  <c r="N35" i="4"/>
  <c r="N47" i="4"/>
  <c r="N55" i="4"/>
  <c r="N67" i="4"/>
  <c r="N79" i="4"/>
  <c r="N91" i="4"/>
  <c r="N95" i="4"/>
  <c r="N107" i="4"/>
  <c r="N119" i="4"/>
  <c r="N127" i="4"/>
  <c r="N139" i="4"/>
  <c r="N147" i="4"/>
  <c r="N159" i="4"/>
  <c r="N171" i="4"/>
  <c r="N179" i="4"/>
  <c r="N191" i="4"/>
  <c r="N203" i="4"/>
  <c r="N211" i="4"/>
  <c r="N223" i="4"/>
  <c r="I7" i="7"/>
  <c r="E7" i="7"/>
  <c r="E227" i="7"/>
  <c r="E211" i="7"/>
  <c r="E195" i="7"/>
  <c r="E179" i="7"/>
  <c r="E214" i="7"/>
  <c r="E194" i="7"/>
  <c r="E174" i="7"/>
  <c r="E229" i="7"/>
  <c r="E213" i="7"/>
  <c r="E197" i="7"/>
  <c r="E181" i="7"/>
  <c r="E216" i="7"/>
  <c r="E200" i="7"/>
  <c r="E184" i="7"/>
  <c r="E183" i="7"/>
  <c r="E223" i="7"/>
  <c r="E207" i="7"/>
  <c r="E191" i="7"/>
  <c r="E175" i="7"/>
  <c r="E206" i="7"/>
  <c r="E190" i="7"/>
  <c r="E222" i="7"/>
  <c r="E225" i="7"/>
  <c r="E209" i="7"/>
  <c r="E193" i="7"/>
  <c r="E177" i="7"/>
  <c r="E228" i="7"/>
  <c r="E212" i="7"/>
  <c r="E196" i="7"/>
  <c r="E180" i="7"/>
  <c r="E199" i="7"/>
  <c r="E218" i="7"/>
  <c r="E178" i="7"/>
  <c r="E217" i="7"/>
  <c r="E185" i="7"/>
  <c r="E220" i="7"/>
  <c r="E204" i="7"/>
  <c r="E219" i="7"/>
  <c r="E203" i="7"/>
  <c r="E187" i="7"/>
  <c r="E226" i="7"/>
  <c r="E202" i="7"/>
  <c r="E186" i="7"/>
  <c r="E210" i="7"/>
  <c r="E221" i="7"/>
  <c r="E205" i="7"/>
  <c r="E189" i="7"/>
  <c r="E224" i="7"/>
  <c r="E208" i="7"/>
  <c r="E192" i="7"/>
  <c r="E176" i="7"/>
  <c r="E215" i="7"/>
  <c r="E198" i="7"/>
  <c r="E182" i="7"/>
  <c r="E201" i="7"/>
  <c r="E188" i="7"/>
  <c r="F216" i="6"/>
  <c r="F208" i="6"/>
  <c r="F227" i="6"/>
  <c r="F211" i="6"/>
  <c r="F195" i="6"/>
  <c r="F179" i="6"/>
  <c r="F204" i="6"/>
  <c r="F226" i="6"/>
  <c r="F210" i="6"/>
  <c r="F194" i="6"/>
  <c r="F178" i="6"/>
  <c r="F188" i="6"/>
  <c r="F217" i="6"/>
  <c r="F201" i="6"/>
  <c r="F185" i="6"/>
  <c r="F183" i="6"/>
  <c r="F214" i="6"/>
  <c r="F198" i="6"/>
  <c r="F200" i="6"/>
  <c r="F205" i="6"/>
  <c r="F189" i="6"/>
  <c r="F180" i="6"/>
  <c r="F196" i="6"/>
  <c r="F223" i="6"/>
  <c r="F207" i="6"/>
  <c r="F191" i="6"/>
  <c r="F175" i="6"/>
  <c r="F192" i="6"/>
  <c r="F222" i="6"/>
  <c r="F206" i="6"/>
  <c r="F190" i="6"/>
  <c r="F174" i="6"/>
  <c r="F229" i="6"/>
  <c r="F213" i="6"/>
  <c r="F197" i="6"/>
  <c r="F181" i="6"/>
  <c r="F215" i="6"/>
  <c r="F199" i="6"/>
  <c r="F212" i="6"/>
  <c r="F182" i="6"/>
  <c r="F221" i="6"/>
  <c r="F176" i="6"/>
  <c r="F184" i="6"/>
  <c r="F219" i="6"/>
  <c r="F203" i="6"/>
  <c r="F187" i="6"/>
  <c r="F224" i="6"/>
  <c r="F218" i="6"/>
  <c r="F202" i="6"/>
  <c r="F186" i="6"/>
  <c r="F228" i="6"/>
  <c r="F225" i="6"/>
  <c r="F209" i="6"/>
  <c r="F193" i="6"/>
  <c r="F177" i="6"/>
  <c r="F220" i="6"/>
  <c r="F232" i="3"/>
  <c r="F236" i="3"/>
  <c r="F240" i="3"/>
  <c r="F244" i="3"/>
  <c r="F248" i="3"/>
  <c r="F252" i="3"/>
  <c r="F256" i="3"/>
  <c r="F260" i="3"/>
  <c r="F264" i="3"/>
  <c r="F268" i="3"/>
  <c r="F272" i="3"/>
  <c r="F276" i="3"/>
  <c r="F280" i="3"/>
  <c r="F284" i="3"/>
  <c r="F288" i="3"/>
  <c r="F292" i="3"/>
  <c r="F296" i="3"/>
  <c r="F300" i="3"/>
  <c r="F304" i="3"/>
  <c r="F308" i="3"/>
  <c r="F312" i="3"/>
  <c r="F316" i="3"/>
  <c r="F320" i="3"/>
  <c r="F324" i="3"/>
  <c r="F328" i="3"/>
  <c r="F231" i="3"/>
  <c r="F239" i="3"/>
  <c r="F247" i="3"/>
  <c r="F255" i="3"/>
  <c r="F263" i="3"/>
  <c r="F275" i="3"/>
  <c r="F283" i="3"/>
  <c r="F291" i="3"/>
  <c r="F299" i="3"/>
  <c r="F303" i="3"/>
  <c r="F311" i="3"/>
  <c r="F319" i="3"/>
  <c r="F327" i="3"/>
  <c r="F331" i="3"/>
  <c r="F233" i="3"/>
  <c r="F237" i="3"/>
  <c r="F241" i="3"/>
  <c r="F245" i="3"/>
  <c r="F249" i="3"/>
  <c r="F253" i="3"/>
  <c r="F257" i="3"/>
  <c r="F261" i="3"/>
  <c r="F265" i="3"/>
  <c r="F269" i="3"/>
  <c r="F273" i="3"/>
  <c r="F277" i="3"/>
  <c r="F281" i="3"/>
  <c r="F285" i="3"/>
  <c r="F289" i="3"/>
  <c r="F293" i="3"/>
  <c r="F297" i="3"/>
  <c r="F301" i="3"/>
  <c r="F305" i="3"/>
  <c r="F309" i="3"/>
  <c r="F313" i="3"/>
  <c r="F317" i="3"/>
  <c r="F321" i="3"/>
  <c r="F325" i="3"/>
  <c r="F329" i="3"/>
  <c r="F235" i="3"/>
  <c r="F243" i="3"/>
  <c r="F251" i="3"/>
  <c r="F259" i="3"/>
  <c r="F267" i="3"/>
  <c r="F271" i="3"/>
  <c r="F279" i="3"/>
  <c r="F287" i="3"/>
  <c r="F295" i="3"/>
  <c r="F307" i="3"/>
  <c r="F315" i="3"/>
  <c r="F323" i="3"/>
  <c r="F230" i="3"/>
  <c r="F234" i="3"/>
  <c r="F238" i="3"/>
  <c r="F242" i="3"/>
  <c r="F246" i="3"/>
  <c r="F250" i="3"/>
  <c r="F254" i="3"/>
  <c r="F258" i="3"/>
  <c r="F262" i="3"/>
  <c r="F266" i="3"/>
  <c r="F270" i="3"/>
  <c r="F274" i="3"/>
  <c r="F278" i="3"/>
  <c r="F282" i="3"/>
  <c r="F286" i="3"/>
  <c r="F290" i="3"/>
  <c r="F294" i="3"/>
  <c r="F298" i="3"/>
  <c r="F302" i="3"/>
  <c r="F306" i="3"/>
  <c r="F310" i="3"/>
  <c r="F314" i="3"/>
  <c r="F318" i="3"/>
  <c r="F322" i="3"/>
  <c r="F326" i="3"/>
  <c r="F330" i="3"/>
  <c r="R10" i="3"/>
  <c r="N10" i="3"/>
  <c r="N239" i="3"/>
  <c r="N255" i="3"/>
  <c r="N271" i="3"/>
  <c r="N287" i="3"/>
  <c r="N303" i="3"/>
  <c r="N319" i="3"/>
  <c r="N243" i="3"/>
  <c r="N259" i="3"/>
  <c r="N275" i="3"/>
  <c r="N291" i="3"/>
  <c r="N307" i="3"/>
  <c r="N323" i="3"/>
  <c r="N231" i="3"/>
  <c r="N247" i="3"/>
  <c r="N263" i="3"/>
  <c r="N279" i="3"/>
  <c r="N295" i="3"/>
  <c r="N311" i="3"/>
  <c r="N327" i="3"/>
  <c r="N267" i="3"/>
  <c r="N331" i="3"/>
  <c r="N251" i="3"/>
  <c r="N178" i="3"/>
  <c r="N190" i="3"/>
  <c r="N202" i="3"/>
  <c r="N210" i="3"/>
  <c r="N222" i="3"/>
  <c r="N283" i="3"/>
  <c r="N315" i="3"/>
  <c r="N182" i="3"/>
  <c r="N194" i="3"/>
  <c r="N198" i="3"/>
  <c r="N214" i="3"/>
  <c r="N226" i="3"/>
  <c r="N235" i="3"/>
  <c r="N299" i="3"/>
  <c r="N174" i="3"/>
  <c r="N186" i="3"/>
  <c r="N206" i="3"/>
  <c r="N218" i="3"/>
  <c r="N224" i="3"/>
  <c r="N192" i="3"/>
  <c r="N215" i="3"/>
  <c r="N183" i="3"/>
  <c r="N217" i="3"/>
  <c r="N201" i="3"/>
  <c r="N181" i="3"/>
  <c r="N212" i="3"/>
  <c r="N180" i="3"/>
  <c r="N211" i="3"/>
  <c r="N179" i="3"/>
  <c r="N325" i="3"/>
  <c r="N309" i="3"/>
  <c r="N293" i="3"/>
  <c r="N277" i="3"/>
  <c r="N261" i="3"/>
  <c r="N245" i="3"/>
  <c r="N324" i="3"/>
  <c r="N316" i="3"/>
  <c r="N308" i="3"/>
  <c r="N300" i="3"/>
  <c r="N292" i="3"/>
  <c r="N284" i="3"/>
  <c r="N276" i="3"/>
  <c r="N268" i="3"/>
  <c r="N260" i="3"/>
  <c r="N252" i="3"/>
  <c r="N244" i="3"/>
  <c r="N236" i="3"/>
  <c r="N322" i="3"/>
  <c r="N306" i="3"/>
  <c r="N290" i="3"/>
  <c r="N274" i="3"/>
  <c r="N258" i="3"/>
  <c r="N242" i="3"/>
  <c r="N229" i="3"/>
  <c r="N191" i="3"/>
  <c r="N221" i="3"/>
  <c r="N185" i="3"/>
  <c r="N188" i="3"/>
  <c r="N187" i="3"/>
  <c r="N313" i="3"/>
  <c r="N281" i="3"/>
  <c r="N249" i="3"/>
  <c r="N310" i="3"/>
  <c r="N246" i="3"/>
  <c r="N216" i="3"/>
  <c r="N184" i="3"/>
  <c r="N207" i="3"/>
  <c r="N175" i="3"/>
  <c r="N213" i="3"/>
  <c r="N197" i="3"/>
  <c r="N177" i="3"/>
  <c r="N204" i="3"/>
  <c r="N189" i="3"/>
  <c r="N203" i="3"/>
  <c r="N321" i="3"/>
  <c r="N305" i="3"/>
  <c r="N289" i="3"/>
  <c r="N273" i="3"/>
  <c r="N257" i="3"/>
  <c r="N241" i="3"/>
  <c r="N318" i="3"/>
  <c r="N302" i="3"/>
  <c r="N286" i="3"/>
  <c r="N270" i="3"/>
  <c r="N254" i="3"/>
  <c r="N238" i="3"/>
  <c r="N223" i="3"/>
  <c r="N326" i="3"/>
  <c r="N278" i="3"/>
  <c r="N230" i="3"/>
  <c r="N208" i="3"/>
  <c r="N176" i="3"/>
  <c r="N199" i="3"/>
  <c r="N225" i="3"/>
  <c r="N209" i="3"/>
  <c r="N193" i="3"/>
  <c r="N228" i="3"/>
  <c r="N196" i="3"/>
  <c r="N227" i="3"/>
  <c r="N195" i="3"/>
  <c r="N317" i="3"/>
  <c r="N301" i="3"/>
  <c r="N285" i="3"/>
  <c r="N269" i="3"/>
  <c r="N253" i="3"/>
  <c r="N237" i="3"/>
  <c r="N328" i="3"/>
  <c r="N320" i="3"/>
  <c r="N312" i="3"/>
  <c r="N304" i="3"/>
  <c r="N296" i="3"/>
  <c r="N288" i="3"/>
  <c r="N280" i="3"/>
  <c r="N272" i="3"/>
  <c r="N264" i="3"/>
  <c r="N256" i="3"/>
  <c r="N248" i="3"/>
  <c r="N240" i="3"/>
  <c r="N232" i="3"/>
  <c r="N330" i="3"/>
  <c r="N314" i="3"/>
  <c r="N298" i="3"/>
  <c r="N282" i="3"/>
  <c r="N266" i="3"/>
  <c r="N250" i="3"/>
  <c r="N234" i="3"/>
  <c r="N200" i="3"/>
  <c r="N205" i="3"/>
  <c r="N220" i="3"/>
  <c r="N219" i="3"/>
  <c r="N329" i="3"/>
  <c r="N297" i="3"/>
  <c r="N265" i="3"/>
  <c r="N233" i="3"/>
  <c r="N294" i="3"/>
  <c r="N262" i="3"/>
  <c r="N116" i="3"/>
  <c r="N167" i="3"/>
  <c r="N159" i="3"/>
  <c r="N151" i="3"/>
  <c r="N143" i="3"/>
  <c r="N135" i="3"/>
  <c r="N127" i="3"/>
  <c r="N161" i="3"/>
  <c r="N137" i="3"/>
  <c r="N121" i="3"/>
  <c r="N105" i="3"/>
  <c r="N89" i="3"/>
  <c r="N73" i="3"/>
  <c r="N154" i="3"/>
  <c r="N126" i="3"/>
  <c r="N94" i="3"/>
  <c r="N74" i="3"/>
  <c r="N88" i="3"/>
  <c r="N165" i="3"/>
  <c r="N155" i="3"/>
  <c r="N139" i="3"/>
  <c r="N115" i="3"/>
  <c r="N99" i="3"/>
  <c r="N75" i="3"/>
  <c r="N150" i="3"/>
  <c r="N173" i="3"/>
  <c r="N157" i="3"/>
  <c r="N141" i="3"/>
  <c r="N133" i="3"/>
  <c r="N125" i="3"/>
  <c r="N117" i="3"/>
  <c r="N109" i="3"/>
  <c r="N101" i="3"/>
  <c r="N93" i="3"/>
  <c r="N85" i="3"/>
  <c r="N77" i="3"/>
  <c r="N170" i="3"/>
  <c r="N162" i="3"/>
  <c r="N146" i="3"/>
  <c r="N138" i="3"/>
  <c r="N130" i="3"/>
  <c r="N122" i="3"/>
  <c r="N114" i="3"/>
  <c r="N106" i="3"/>
  <c r="N98" i="3"/>
  <c r="N90" i="3"/>
  <c r="N82" i="3"/>
  <c r="N169" i="3"/>
  <c r="N172" i="3"/>
  <c r="N164" i="3"/>
  <c r="N156" i="3"/>
  <c r="N148" i="3"/>
  <c r="N140" i="3"/>
  <c r="N132" i="3"/>
  <c r="N124" i="3"/>
  <c r="N108" i="3"/>
  <c r="N100" i="3"/>
  <c r="N92" i="3"/>
  <c r="N84" i="3"/>
  <c r="N76" i="3"/>
  <c r="N158" i="3"/>
  <c r="N149" i="3"/>
  <c r="N119" i="3"/>
  <c r="N111" i="3"/>
  <c r="N103" i="3"/>
  <c r="N95" i="3"/>
  <c r="N87" i="3"/>
  <c r="N79" i="3"/>
  <c r="N71" i="3"/>
  <c r="N78" i="3"/>
  <c r="N129" i="3"/>
  <c r="N113" i="3"/>
  <c r="N97" i="3"/>
  <c r="N81" i="3"/>
  <c r="N166" i="3"/>
  <c r="N142" i="3"/>
  <c r="N118" i="3"/>
  <c r="N110" i="3"/>
  <c r="N86" i="3"/>
  <c r="N120" i="3"/>
  <c r="N96" i="3"/>
  <c r="N72" i="3"/>
  <c r="N171" i="3"/>
  <c r="N147" i="3"/>
  <c r="N123" i="3"/>
  <c r="N107" i="3"/>
  <c r="N83" i="3"/>
  <c r="N168" i="3"/>
  <c r="N160" i="3"/>
  <c r="N144" i="3"/>
  <c r="N136" i="3"/>
  <c r="N128" i="3"/>
  <c r="N112" i="3"/>
  <c r="N153" i="3"/>
  <c r="N134" i="3"/>
  <c r="N102" i="3"/>
  <c r="N145" i="3"/>
  <c r="N152" i="3"/>
  <c r="N104" i="3"/>
  <c r="N80" i="3"/>
  <c r="N163" i="3"/>
  <c r="N131" i="3"/>
  <c r="N91" i="3"/>
  <c r="R8" i="3"/>
  <c r="N8" i="3"/>
  <c r="R11" i="3"/>
  <c r="N11" i="3"/>
  <c r="R15" i="3"/>
  <c r="N15" i="3"/>
  <c r="R70" i="3"/>
  <c r="N70" i="3"/>
  <c r="R9" i="3"/>
  <c r="N9" i="3"/>
  <c r="N12" i="3"/>
  <c r="R12" i="3"/>
  <c r="R13" i="3"/>
  <c r="N13" i="3"/>
  <c r="R14" i="3"/>
  <c r="N14" i="3"/>
  <c r="N16" i="3"/>
  <c r="R16" i="3"/>
  <c r="R17" i="3"/>
  <c r="N17" i="3"/>
  <c r="R18" i="3"/>
  <c r="N18" i="3"/>
  <c r="R19" i="3"/>
  <c r="N19" i="3"/>
  <c r="N20" i="3"/>
  <c r="R20" i="3"/>
  <c r="R21" i="3"/>
  <c r="N21" i="3"/>
  <c r="R22" i="3"/>
  <c r="N22" i="3"/>
  <c r="R23" i="3"/>
  <c r="N23" i="3"/>
  <c r="R24" i="3"/>
  <c r="N24" i="3"/>
  <c r="R25" i="3"/>
  <c r="N25" i="3"/>
  <c r="R26" i="3"/>
  <c r="N26" i="3"/>
  <c r="R27" i="3"/>
  <c r="N27" i="3"/>
  <c r="N28" i="3"/>
  <c r="R28" i="3"/>
  <c r="R29" i="3"/>
  <c r="N29" i="3"/>
  <c r="R30" i="3"/>
  <c r="N30" i="3"/>
  <c r="R31" i="3"/>
  <c r="N31" i="3"/>
  <c r="N32" i="3"/>
  <c r="R32" i="3"/>
  <c r="R33" i="3"/>
  <c r="N33" i="3"/>
  <c r="R34" i="3"/>
  <c r="N34" i="3"/>
  <c r="R35" i="3"/>
  <c r="N35" i="3"/>
  <c r="N36" i="3"/>
  <c r="R36" i="3"/>
  <c r="R37" i="3"/>
  <c r="N37" i="3"/>
  <c r="R38" i="3"/>
  <c r="N38" i="3"/>
  <c r="R39" i="3"/>
  <c r="N39" i="3"/>
  <c r="R40" i="3"/>
  <c r="N40" i="3"/>
  <c r="R41" i="3"/>
  <c r="N41" i="3"/>
  <c r="R42" i="3"/>
  <c r="N42" i="3"/>
  <c r="R43" i="3"/>
  <c r="N43" i="3"/>
  <c r="N44" i="3"/>
  <c r="R44" i="3"/>
  <c r="R45" i="3"/>
  <c r="N45" i="3"/>
  <c r="R46" i="3"/>
  <c r="N46" i="3"/>
  <c r="R47" i="3"/>
  <c r="N47" i="3"/>
  <c r="N48" i="3"/>
  <c r="R48" i="3"/>
  <c r="R49" i="3"/>
  <c r="N49" i="3"/>
  <c r="R50" i="3"/>
  <c r="N50" i="3"/>
  <c r="R51" i="3"/>
  <c r="N51" i="3"/>
  <c r="N52" i="3"/>
  <c r="R52" i="3"/>
  <c r="R53" i="3"/>
  <c r="N53" i="3"/>
  <c r="R54" i="3"/>
  <c r="N54" i="3"/>
  <c r="R55" i="3"/>
  <c r="N55" i="3"/>
  <c r="R56" i="3"/>
  <c r="N56" i="3"/>
  <c r="R57" i="3"/>
  <c r="N57" i="3"/>
  <c r="R58" i="3"/>
  <c r="N58" i="3"/>
  <c r="R59" i="3"/>
  <c r="N59" i="3"/>
  <c r="N60" i="3"/>
  <c r="R60" i="3"/>
  <c r="R61" i="3"/>
  <c r="N61" i="3"/>
  <c r="R62" i="3"/>
  <c r="N62" i="3"/>
  <c r="R63" i="3"/>
  <c r="N63" i="3"/>
  <c r="N64" i="3"/>
  <c r="R64" i="3"/>
  <c r="R65" i="3"/>
  <c r="N65" i="3"/>
  <c r="R66" i="3"/>
  <c r="N66" i="3"/>
  <c r="R67" i="3"/>
  <c r="N67" i="3"/>
  <c r="N68" i="3"/>
  <c r="R68" i="3"/>
  <c r="R69" i="3"/>
  <c r="N69" i="3"/>
  <c r="F9" i="3"/>
  <c r="J9" i="3"/>
  <c r="F12" i="3"/>
  <c r="J12" i="3"/>
  <c r="F16" i="3"/>
  <c r="J16" i="3"/>
  <c r="J18" i="3"/>
  <c r="F18" i="3"/>
  <c r="F21" i="3"/>
  <c r="J21" i="3"/>
  <c r="F24" i="3"/>
  <c r="J24" i="3"/>
  <c r="J26" i="3"/>
  <c r="F26" i="3"/>
  <c r="F29" i="3"/>
  <c r="J29" i="3"/>
  <c r="J31" i="3"/>
  <c r="F31" i="3"/>
  <c r="J34" i="3"/>
  <c r="F34" i="3"/>
  <c r="F37" i="3"/>
  <c r="J37" i="3"/>
  <c r="J39" i="3"/>
  <c r="F39" i="3"/>
  <c r="F41" i="3"/>
  <c r="J41" i="3"/>
  <c r="J43" i="3"/>
  <c r="F43" i="3"/>
  <c r="F45" i="3"/>
  <c r="J45" i="3"/>
  <c r="J47" i="3"/>
  <c r="F47" i="3"/>
  <c r="F49" i="3"/>
  <c r="J49" i="3"/>
  <c r="J51" i="3"/>
  <c r="F51" i="3"/>
  <c r="F53" i="3"/>
  <c r="J53" i="3"/>
  <c r="J54" i="3"/>
  <c r="F54" i="3"/>
  <c r="J55" i="3"/>
  <c r="F55" i="3"/>
  <c r="F56" i="3"/>
  <c r="J56" i="3"/>
  <c r="J58" i="3"/>
  <c r="F58" i="3"/>
  <c r="J59" i="3"/>
  <c r="F59" i="3"/>
  <c r="F60" i="3"/>
  <c r="J60" i="3"/>
  <c r="F61" i="3"/>
  <c r="J61" i="3"/>
  <c r="J62" i="3"/>
  <c r="F62" i="3"/>
  <c r="J63" i="3"/>
  <c r="F63" i="3"/>
  <c r="F64" i="3"/>
  <c r="J64" i="3"/>
  <c r="F65" i="3"/>
  <c r="J65" i="3"/>
  <c r="J66" i="3"/>
  <c r="F66" i="3"/>
  <c r="J67" i="3"/>
  <c r="F67" i="3"/>
  <c r="F68" i="3"/>
  <c r="J68" i="3"/>
  <c r="F69" i="3"/>
  <c r="J69" i="3"/>
  <c r="J10" i="3"/>
  <c r="F10" i="3"/>
  <c r="F13" i="3"/>
  <c r="J13" i="3"/>
  <c r="J15" i="3"/>
  <c r="F15" i="3"/>
  <c r="F17" i="3"/>
  <c r="J17" i="3"/>
  <c r="F20" i="3"/>
  <c r="J20" i="3"/>
  <c r="J23" i="3"/>
  <c r="F23" i="3"/>
  <c r="J27" i="3"/>
  <c r="F27" i="3"/>
  <c r="J30" i="3"/>
  <c r="F30" i="3"/>
  <c r="F32" i="3"/>
  <c r="J32" i="3"/>
  <c r="F33" i="3"/>
  <c r="J33" i="3"/>
  <c r="F36" i="3"/>
  <c r="J36" i="3"/>
  <c r="J38" i="3"/>
  <c r="F38" i="3"/>
  <c r="F40" i="3"/>
  <c r="J40" i="3"/>
  <c r="J42" i="3"/>
  <c r="F42" i="3"/>
  <c r="F44" i="3"/>
  <c r="J44" i="3"/>
  <c r="J46" i="3"/>
  <c r="F46" i="3"/>
  <c r="F48" i="3"/>
  <c r="J48" i="3"/>
  <c r="J50" i="3"/>
  <c r="F50" i="3"/>
  <c r="F52" i="3"/>
  <c r="J52" i="3"/>
  <c r="F57" i="3"/>
  <c r="J57" i="3"/>
  <c r="J70" i="3"/>
  <c r="F70" i="3"/>
  <c r="J11" i="3"/>
  <c r="F11" i="3"/>
  <c r="J14" i="3"/>
  <c r="F14" i="3"/>
  <c r="J19" i="3"/>
  <c r="F19" i="3"/>
  <c r="J22" i="3"/>
  <c r="F22" i="3"/>
  <c r="F25" i="3"/>
  <c r="J25" i="3"/>
  <c r="F28" i="3"/>
  <c r="J28" i="3"/>
  <c r="J35" i="3"/>
  <c r="F35" i="3"/>
  <c r="F175" i="3"/>
  <c r="F187" i="3"/>
  <c r="F199" i="3"/>
  <c r="F219" i="3"/>
  <c r="F183" i="3"/>
  <c r="F191" i="3"/>
  <c r="F207" i="3"/>
  <c r="F211" i="3"/>
  <c r="F227" i="3"/>
  <c r="F179" i="3"/>
  <c r="F195" i="3"/>
  <c r="F203" i="3"/>
  <c r="F215" i="3"/>
  <c r="F223" i="3"/>
  <c r="F229" i="3"/>
  <c r="F213" i="3"/>
  <c r="F226" i="3"/>
  <c r="F210" i="3"/>
  <c r="F194" i="3"/>
  <c r="F178" i="3"/>
  <c r="F205" i="3"/>
  <c r="F228" i="3"/>
  <c r="F212" i="3"/>
  <c r="F196" i="3"/>
  <c r="F180" i="3"/>
  <c r="F214" i="3"/>
  <c r="F225" i="3"/>
  <c r="F209" i="3"/>
  <c r="F222" i="3"/>
  <c r="F206" i="3"/>
  <c r="F190" i="3"/>
  <c r="F174" i="3"/>
  <c r="F201" i="3"/>
  <c r="F224" i="3"/>
  <c r="F208" i="3"/>
  <c r="F192" i="3"/>
  <c r="F176" i="3"/>
  <c r="F181" i="3"/>
  <c r="F198" i="3"/>
  <c r="F217" i="3"/>
  <c r="F185" i="3"/>
  <c r="F200" i="3"/>
  <c r="F193" i="3"/>
  <c r="F197" i="3"/>
  <c r="F218" i="3"/>
  <c r="F202" i="3"/>
  <c r="F186" i="3"/>
  <c r="F221" i="3"/>
  <c r="F189" i="3"/>
  <c r="F220" i="3"/>
  <c r="F204" i="3"/>
  <c r="F188" i="3"/>
  <c r="F177" i="3"/>
  <c r="F182" i="3"/>
  <c r="F216" i="3"/>
  <c r="F184" i="3"/>
  <c r="F112" i="3"/>
  <c r="F92" i="3"/>
  <c r="F116" i="3"/>
  <c r="F100" i="3"/>
  <c r="F88" i="3"/>
  <c r="F76" i="3"/>
  <c r="F165" i="3"/>
  <c r="F149" i="3"/>
  <c r="F133" i="3"/>
  <c r="F117" i="3"/>
  <c r="F101" i="3"/>
  <c r="F93" i="3"/>
  <c r="F85" i="3"/>
  <c r="F77" i="3"/>
  <c r="F155" i="3"/>
  <c r="F168" i="3"/>
  <c r="F152" i="3"/>
  <c r="F132" i="3"/>
  <c r="F171" i="3"/>
  <c r="F135" i="3"/>
  <c r="F107" i="3"/>
  <c r="F95" i="3"/>
  <c r="F87" i="3"/>
  <c r="F79" i="3"/>
  <c r="F71" i="3"/>
  <c r="F164" i="3"/>
  <c r="F148" i="3"/>
  <c r="F136" i="3"/>
  <c r="F163" i="3"/>
  <c r="F147" i="3"/>
  <c r="F127" i="3"/>
  <c r="F8" i="3"/>
  <c r="F166" i="3"/>
  <c r="F158" i="3"/>
  <c r="F150" i="3"/>
  <c r="F142" i="3"/>
  <c r="F134" i="3"/>
  <c r="F126" i="3"/>
  <c r="F118" i="3"/>
  <c r="F110" i="3"/>
  <c r="F102" i="3"/>
  <c r="F94" i="3"/>
  <c r="F86" i="3"/>
  <c r="F78" i="3"/>
  <c r="F128" i="3"/>
  <c r="F159" i="3"/>
  <c r="F131" i="3"/>
  <c r="F111" i="3"/>
  <c r="F173" i="3"/>
  <c r="F157" i="3"/>
  <c r="F141" i="3"/>
  <c r="F125" i="3"/>
  <c r="F109" i="3"/>
  <c r="F144" i="3"/>
  <c r="F151" i="3"/>
  <c r="F99" i="3"/>
  <c r="F91" i="3"/>
  <c r="F75" i="3"/>
  <c r="F156" i="3"/>
  <c r="F139" i="3"/>
  <c r="F170" i="3"/>
  <c r="F154" i="3"/>
  <c r="F138" i="3"/>
  <c r="F122" i="3"/>
  <c r="F106" i="3"/>
  <c r="F90" i="3"/>
  <c r="F74" i="3"/>
  <c r="F143" i="3"/>
  <c r="F103" i="3"/>
  <c r="F137" i="3"/>
  <c r="F97" i="3"/>
  <c r="F120" i="3"/>
  <c r="F104" i="3"/>
  <c r="F80" i="3"/>
  <c r="F124" i="3"/>
  <c r="F108" i="3"/>
  <c r="F96" i="3"/>
  <c r="F84" i="3"/>
  <c r="F72" i="3"/>
  <c r="F161" i="3"/>
  <c r="F145" i="3"/>
  <c r="F129" i="3"/>
  <c r="F113" i="3"/>
  <c r="F89" i="3"/>
  <c r="F81" i="3"/>
  <c r="F73" i="3"/>
  <c r="F160" i="3"/>
  <c r="F119" i="3"/>
  <c r="F83" i="3"/>
  <c r="F172" i="3"/>
  <c r="F140" i="3"/>
  <c r="F115" i="3"/>
  <c r="F162" i="3"/>
  <c r="F146" i="3"/>
  <c r="F130" i="3"/>
  <c r="F114" i="3"/>
  <c r="F98" i="3"/>
  <c r="F82" i="3"/>
  <c r="F167" i="3"/>
  <c r="F123" i="3"/>
  <c r="F169" i="3"/>
  <c r="F153" i="3"/>
  <c r="F121" i="3"/>
  <c r="F105" i="3"/>
  <c r="J7" i="6"/>
  <c r="F8" i="6"/>
  <c r="F39" i="6"/>
  <c r="F16" i="6"/>
  <c r="F81" i="6"/>
  <c r="F73" i="6"/>
  <c r="F164" i="6"/>
  <c r="F148" i="6"/>
  <c r="F132" i="6"/>
  <c r="F114" i="6"/>
  <c r="F171" i="6"/>
  <c r="F155" i="6"/>
  <c r="F139" i="6"/>
  <c r="F123" i="6"/>
  <c r="F97" i="6"/>
  <c r="F162" i="6"/>
  <c r="F146" i="6"/>
  <c r="F130" i="6"/>
  <c r="F110" i="6"/>
  <c r="F78" i="6"/>
  <c r="F173" i="6"/>
  <c r="F157" i="6"/>
  <c r="F141" i="6"/>
  <c r="F125" i="6"/>
  <c r="F101" i="6"/>
  <c r="F160" i="6"/>
  <c r="F144" i="6"/>
  <c r="F128" i="6"/>
  <c r="F106" i="6"/>
  <c r="F116" i="6"/>
  <c r="F108" i="6"/>
  <c r="F100" i="6"/>
  <c r="F92" i="6"/>
  <c r="F84" i="6"/>
  <c r="F76" i="6"/>
  <c r="F167" i="6"/>
  <c r="F151" i="6"/>
  <c r="F135" i="6"/>
  <c r="F119" i="6"/>
  <c r="F89" i="6"/>
  <c r="F111" i="6"/>
  <c r="F103" i="6"/>
  <c r="F95" i="6"/>
  <c r="F87" i="6"/>
  <c r="F79" i="6"/>
  <c r="F71" i="6"/>
  <c r="F158" i="6"/>
  <c r="F142" i="6"/>
  <c r="F126" i="6"/>
  <c r="F102" i="6"/>
  <c r="F169" i="6"/>
  <c r="F153" i="6"/>
  <c r="F137" i="6"/>
  <c r="F121" i="6"/>
  <c r="F93" i="6"/>
  <c r="F77" i="6"/>
  <c r="F172" i="6"/>
  <c r="F156" i="6"/>
  <c r="F140" i="6"/>
  <c r="F124" i="6"/>
  <c r="F98" i="6"/>
  <c r="F163" i="6"/>
  <c r="F147" i="6"/>
  <c r="F131" i="6"/>
  <c r="F113" i="6"/>
  <c r="F170" i="6"/>
  <c r="F154" i="6"/>
  <c r="F138" i="6"/>
  <c r="F122" i="6"/>
  <c r="F94" i="6"/>
  <c r="F82" i="6"/>
  <c r="F74" i="6"/>
  <c r="F165" i="6"/>
  <c r="F149" i="6"/>
  <c r="F133" i="6"/>
  <c r="F117" i="6"/>
  <c r="F85" i="6"/>
  <c r="F168" i="6"/>
  <c r="F152" i="6"/>
  <c r="F136" i="6"/>
  <c r="F120" i="6"/>
  <c r="F90" i="6"/>
  <c r="F112" i="6"/>
  <c r="F104" i="6"/>
  <c r="F96" i="6"/>
  <c r="F88" i="6"/>
  <c r="F80" i="6"/>
  <c r="F72" i="6"/>
  <c r="F159" i="6"/>
  <c r="F143" i="6"/>
  <c r="F127" i="6"/>
  <c r="F105" i="6"/>
  <c r="F115" i="6"/>
  <c r="F107" i="6"/>
  <c r="F99" i="6"/>
  <c r="F91" i="6"/>
  <c r="F83" i="6"/>
  <c r="F75" i="6"/>
  <c r="F166" i="6"/>
  <c r="F150" i="6"/>
  <c r="F134" i="6"/>
  <c r="F118" i="6"/>
  <c r="F86" i="6"/>
  <c r="F161" i="6"/>
  <c r="F145" i="6"/>
  <c r="F129" i="6"/>
  <c r="F109" i="6"/>
  <c r="E31" i="7"/>
  <c r="E49" i="7"/>
  <c r="E53" i="7"/>
  <c r="E57" i="7"/>
  <c r="E61" i="7"/>
  <c r="E65" i="7"/>
  <c r="E69" i="7"/>
  <c r="E73" i="7"/>
  <c r="E77" i="7"/>
  <c r="E81" i="7"/>
  <c r="E85" i="7"/>
  <c r="E89" i="7"/>
  <c r="E93" i="7"/>
  <c r="E97" i="7"/>
  <c r="E101" i="7"/>
  <c r="E105" i="7"/>
  <c r="E109" i="7"/>
  <c r="E113" i="7"/>
  <c r="E117" i="7"/>
  <c r="E121" i="7"/>
  <c r="E125" i="7"/>
  <c r="E129" i="7"/>
  <c r="E133" i="7"/>
  <c r="E137" i="7"/>
  <c r="E141" i="7"/>
  <c r="E145" i="7"/>
  <c r="E149" i="7"/>
  <c r="E153" i="7"/>
  <c r="E157" i="7"/>
  <c r="E161" i="7"/>
  <c r="E169" i="7"/>
  <c r="E94" i="7"/>
  <c r="E142" i="7"/>
  <c r="E78" i="7"/>
  <c r="E126" i="7"/>
  <c r="E158" i="7"/>
  <c r="E165" i="7"/>
  <c r="E173" i="7"/>
  <c r="E62" i="7"/>
  <c r="E110" i="7"/>
  <c r="E166" i="7"/>
  <c r="E146" i="7"/>
  <c r="E130" i="7"/>
  <c r="E159" i="7"/>
  <c r="E139" i="7"/>
  <c r="E138" i="7"/>
  <c r="E74" i="7"/>
  <c r="E143" i="7"/>
  <c r="E170" i="7"/>
  <c r="E118" i="7"/>
  <c r="E155" i="7"/>
  <c r="E123" i="7"/>
  <c r="E95" i="7"/>
  <c r="E63" i="7"/>
  <c r="E168" i="7"/>
  <c r="E152" i="7"/>
  <c r="E136" i="7"/>
  <c r="E116" i="7"/>
  <c r="E96" i="7"/>
  <c r="E68" i="7"/>
  <c r="E114" i="7"/>
  <c r="E50" i="7"/>
  <c r="E120" i="7"/>
  <c r="E76" i="7"/>
  <c r="E150" i="7"/>
  <c r="E171" i="7"/>
  <c r="E111" i="7"/>
  <c r="E51" i="7"/>
  <c r="E144" i="7"/>
  <c r="E108" i="7"/>
  <c r="E52" i="7"/>
  <c r="E56" i="7"/>
  <c r="E147" i="7"/>
  <c r="E127" i="7"/>
  <c r="E87" i="7"/>
  <c r="E154" i="7"/>
  <c r="E131" i="7"/>
  <c r="E83" i="7"/>
  <c r="E134" i="7"/>
  <c r="E156" i="7"/>
  <c r="E124" i="7"/>
  <c r="E72" i="7"/>
  <c r="E66" i="7"/>
  <c r="E102" i="7"/>
  <c r="E119" i="7"/>
  <c r="E99" i="7"/>
  <c r="E75" i="7"/>
  <c r="E55" i="7"/>
  <c r="E122" i="7"/>
  <c r="E58" i="7"/>
  <c r="E167" i="7"/>
  <c r="E115" i="7"/>
  <c r="E91" i="7"/>
  <c r="E71" i="7"/>
  <c r="E47" i="7"/>
  <c r="E162" i="7"/>
  <c r="E86" i="7"/>
  <c r="E164" i="7"/>
  <c r="E148" i="7"/>
  <c r="E132" i="7"/>
  <c r="E112" i="7"/>
  <c r="E88" i="7"/>
  <c r="E64" i="7"/>
  <c r="E98" i="7"/>
  <c r="E104" i="7"/>
  <c r="E60" i="7"/>
  <c r="E163" i="7"/>
  <c r="E106" i="7"/>
  <c r="E70" i="7"/>
  <c r="E135" i="7"/>
  <c r="E79" i="7"/>
  <c r="E160" i="7"/>
  <c r="E128" i="7"/>
  <c r="E80" i="7"/>
  <c r="E82" i="7"/>
  <c r="E92" i="7"/>
  <c r="E107" i="7"/>
  <c r="E67" i="7"/>
  <c r="E90" i="7"/>
  <c r="E151" i="7"/>
  <c r="E103" i="7"/>
  <c r="E59" i="7"/>
  <c r="E54" i="7"/>
  <c r="E172" i="7"/>
  <c r="E140" i="7"/>
  <c r="E100" i="7"/>
  <c r="E48" i="7"/>
  <c r="E84" i="7"/>
  <c r="E46" i="7"/>
  <c r="F31" i="6"/>
  <c r="F64" i="6"/>
  <c r="F69" i="6"/>
  <c r="R7" i="3"/>
  <c r="E10" i="7"/>
  <c r="E26" i="7"/>
  <c r="E22" i="7"/>
  <c r="E18" i="7"/>
  <c r="E14" i="7"/>
  <c r="E36" i="7"/>
  <c r="E29" i="7"/>
  <c r="E25" i="7"/>
  <c r="E21" i="7"/>
  <c r="E17" i="7"/>
  <c r="E13" i="7"/>
  <c r="E9" i="7"/>
  <c r="E37" i="7"/>
  <c r="E44" i="7"/>
  <c r="E40" i="7"/>
  <c r="E39" i="7"/>
  <c r="E28" i="7"/>
  <c r="E24" i="7"/>
  <c r="E20" i="7"/>
  <c r="E16" i="7"/>
  <c r="E12" i="7"/>
  <c r="E8" i="7"/>
  <c r="E33" i="7"/>
  <c r="E34" i="7"/>
  <c r="E45" i="7"/>
  <c r="E35" i="7"/>
  <c r="E41" i="7"/>
  <c r="E30" i="7"/>
  <c r="E32" i="7"/>
  <c r="E27" i="7"/>
  <c r="E23" i="7"/>
  <c r="E19" i="7"/>
  <c r="E15" i="7"/>
  <c r="E11" i="7"/>
  <c r="E42" i="7"/>
  <c r="E38" i="7"/>
  <c r="E43" i="7"/>
  <c r="F9" i="6"/>
  <c r="F55" i="6"/>
  <c r="F20" i="6"/>
  <c r="F42" i="6"/>
  <c r="F58" i="6"/>
  <c r="F38" i="6"/>
  <c r="F34" i="6"/>
  <c r="F30" i="6"/>
  <c r="F37" i="6"/>
  <c r="F29" i="6"/>
  <c r="F14" i="6"/>
  <c r="F15" i="6"/>
  <c r="F49" i="6"/>
  <c r="F57" i="6"/>
  <c r="F65" i="6"/>
  <c r="F21" i="6"/>
  <c r="F25" i="6"/>
  <c r="F44" i="6"/>
  <c r="F52" i="6"/>
  <c r="F60" i="6"/>
  <c r="F68" i="6"/>
  <c r="F35" i="6"/>
  <c r="F27" i="6"/>
  <c r="F12" i="6"/>
  <c r="F13" i="6"/>
  <c r="F43" i="6"/>
  <c r="F51" i="6"/>
  <c r="F59" i="6"/>
  <c r="F67" i="6"/>
  <c r="F22" i="6"/>
  <c r="F26" i="6"/>
  <c r="F46" i="6"/>
  <c r="F54" i="6"/>
  <c r="F62" i="6"/>
  <c r="F17" i="6"/>
  <c r="F47" i="6"/>
  <c r="F63" i="6"/>
  <c r="F24" i="6"/>
  <c r="F50" i="6"/>
  <c r="F66" i="6"/>
  <c r="F40" i="6"/>
  <c r="F36" i="6"/>
  <c r="F32" i="6"/>
  <c r="F28" i="6"/>
  <c r="F41" i="6"/>
  <c r="F33" i="6"/>
  <c r="F18" i="6"/>
  <c r="F10" i="6"/>
  <c r="F19" i="6"/>
  <c r="F11" i="6"/>
  <c r="F45" i="6"/>
  <c r="F53" i="6"/>
  <c r="F61" i="6"/>
  <c r="F23" i="6"/>
  <c r="F7" i="6"/>
  <c r="F48" i="6"/>
  <c r="F56" i="6"/>
  <c r="R7" i="4"/>
  <c r="N7" i="4"/>
  <c r="I7" i="3"/>
  <c r="J7" i="3" s="1"/>
  <c r="F7" i="3"/>
  <c r="N7" i="3"/>
  <c r="F70" i="6" l="1"/>
  <c r="E7" i="4"/>
  <c r="F317" i="4" l="1"/>
  <c r="F321" i="4"/>
  <c r="F322" i="4"/>
  <c r="F324" i="4"/>
  <c r="F318" i="4"/>
  <c r="F320" i="4"/>
  <c r="F323" i="4"/>
  <c r="F316" i="4"/>
  <c r="F319" i="4"/>
  <c r="F315" i="4"/>
  <c r="F313" i="4"/>
  <c r="F314" i="4"/>
  <c r="F312" i="4"/>
  <c r="F311" i="4"/>
  <c r="F230" i="4"/>
  <c r="F238" i="4"/>
  <c r="F246" i="4"/>
  <c r="F254" i="4"/>
  <c r="F262" i="4"/>
  <c r="F270" i="4"/>
  <c r="F278" i="4"/>
  <c r="F286" i="4"/>
  <c r="F294" i="4"/>
  <c r="F302" i="4"/>
  <c r="F310" i="4"/>
  <c r="F234" i="4"/>
  <c r="F242" i="4"/>
  <c r="F250" i="4"/>
  <c r="F258" i="4"/>
  <c r="F266" i="4"/>
  <c r="F274" i="4"/>
  <c r="F282" i="4"/>
  <c r="F290" i="4"/>
  <c r="F298" i="4"/>
  <c r="F306" i="4"/>
  <c r="F243" i="4"/>
  <c r="F259" i="4"/>
  <c r="F275" i="4"/>
  <c r="F291" i="4"/>
  <c r="F307" i="4"/>
  <c r="F235" i="4"/>
  <c r="F267" i="4"/>
  <c r="F299" i="4"/>
  <c r="F255" i="4"/>
  <c r="F287" i="4"/>
  <c r="F231" i="4"/>
  <c r="F247" i="4"/>
  <c r="F263" i="4"/>
  <c r="F279" i="4"/>
  <c r="F295" i="4"/>
  <c r="F251" i="4"/>
  <c r="F283" i="4"/>
  <c r="F239" i="4"/>
  <c r="F271" i="4"/>
  <c r="F303" i="4"/>
  <c r="F308" i="4"/>
  <c r="F292" i="4"/>
  <c r="F276" i="4"/>
  <c r="F264" i="4"/>
  <c r="F248" i="4"/>
  <c r="F236" i="4"/>
  <c r="F296" i="4"/>
  <c r="F280" i="4"/>
  <c r="F260" i="4"/>
  <c r="F240" i="4"/>
  <c r="F309" i="4"/>
  <c r="F293" i="4"/>
  <c r="F277" i="4"/>
  <c r="F261" i="4"/>
  <c r="F245" i="4"/>
  <c r="F284" i="4"/>
  <c r="F272" i="4"/>
  <c r="F244" i="4"/>
  <c r="F268" i="4"/>
  <c r="F301" i="4"/>
  <c r="F269" i="4"/>
  <c r="F253" i="4"/>
  <c r="F281" i="4"/>
  <c r="F249" i="4"/>
  <c r="F305" i="4"/>
  <c r="F289" i="4"/>
  <c r="F273" i="4"/>
  <c r="F257" i="4"/>
  <c r="F241" i="4"/>
  <c r="F300" i="4"/>
  <c r="F256" i="4"/>
  <c r="F304" i="4"/>
  <c r="F288" i="4"/>
  <c r="F252" i="4"/>
  <c r="F232" i="4"/>
  <c r="F285" i="4"/>
  <c r="F237" i="4"/>
  <c r="F297" i="4"/>
  <c r="F265" i="4"/>
  <c r="F233" i="4"/>
  <c r="F12" i="4"/>
  <c r="F16" i="4"/>
  <c r="F20" i="4"/>
  <c r="F24" i="4"/>
  <c r="F28" i="4"/>
  <c r="F32" i="4"/>
  <c r="F36" i="4"/>
  <c r="F40" i="4"/>
  <c r="F44" i="4"/>
  <c r="F48" i="4"/>
  <c r="F52" i="4"/>
  <c r="F56" i="4"/>
  <c r="F60" i="4"/>
  <c r="F64" i="4"/>
  <c r="F68" i="4"/>
  <c r="F72" i="4"/>
  <c r="F76" i="4"/>
  <c r="F80" i="4"/>
  <c r="F84" i="4"/>
  <c r="F88" i="4"/>
  <c r="F92" i="4"/>
  <c r="F96" i="4"/>
  <c r="F100" i="4"/>
  <c r="F104" i="4"/>
  <c r="F108" i="4"/>
  <c r="F112" i="4"/>
  <c r="F116" i="4"/>
  <c r="F120" i="4"/>
  <c r="F124" i="4"/>
  <c r="F128" i="4"/>
  <c r="F132" i="4"/>
  <c r="F136" i="4"/>
  <c r="F140" i="4"/>
  <c r="F144" i="4"/>
  <c r="F148" i="4"/>
  <c r="F152" i="4"/>
  <c r="F156" i="4"/>
  <c r="F160" i="4"/>
  <c r="F164" i="4"/>
  <c r="F168" i="4"/>
  <c r="F172" i="4"/>
  <c r="F176" i="4"/>
  <c r="F180" i="4"/>
  <c r="F184" i="4"/>
  <c r="F188" i="4"/>
  <c r="F192" i="4"/>
  <c r="F196" i="4"/>
  <c r="F200" i="4"/>
  <c r="F204" i="4"/>
  <c r="F208" i="4"/>
  <c r="F212" i="4"/>
  <c r="F216" i="4"/>
  <c r="F220" i="4"/>
  <c r="F224" i="4"/>
  <c r="F228" i="4"/>
  <c r="F11" i="4"/>
  <c r="F23" i="4"/>
  <c r="F39" i="4"/>
  <c r="F51" i="4"/>
  <c r="F63" i="4"/>
  <c r="F75" i="4"/>
  <c r="F87" i="4"/>
  <c r="F99" i="4"/>
  <c r="F111" i="4"/>
  <c r="F123" i="4"/>
  <c r="F135" i="4"/>
  <c r="F147" i="4"/>
  <c r="F155" i="4"/>
  <c r="F167" i="4"/>
  <c r="F179" i="4"/>
  <c r="F191" i="4"/>
  <c r="F203" i="4"/>
  <c r="F215" i="4"/>
  <c r="F227" i="4"/>
  <c r="F9" i="4"/>
  <c r="F13" i="4"/>
  <c r="F17" i="4"/>
  <c r="F21" i="4"/>
  <c r="F25" i="4"/>
  <c r="F29" i="4"/>
  <c r="F33" i="4"/>
  <c r="F37" i="4"/>
  <c r="F41" i="4"/>
  <c r="F45" i="4"/>
  <c r="F49" i="4"/>
  <c r="F53" i="4"/>
  <c r="F57" i="4"/>
  <c r="F61" i="4"/>
  <c r="F65" i="4"/>
  <c r="F69" i="4"/>
  <c r="F73" i="4"/>
  <c r="F77" i="4"/>
  <c r="F81" i="4"/>
  <c r="F85" i="4"/>
  <c r="F89" i="4"/>
  <c r="F93" i="4"/>
  <c r="F97" i="4"/>
  <c r="F101" i="4"/>
  <c r="F105" i="4"/>
  <c r="F109" i="4"/>
  <c r="F113" i="4"/>
  <c r="F117" i="4"/>
  <c r="F121" i="4"/>
  <c r="F125" i="4"/>
  <c r="F129" i="4"/>
  <c r="F133" i="4"/>
  <c r="F137" i="4"/>
  <c r="F141" i="4"/>
  <c r="F145" i="4"/>
  <c r="F149" i="4"/>
  <c r="F153" i="4"/>
  <c r="F157" i="4"/>
  <c r="F161" i="4"/>
  <c r="F165" i="4"/>
  <c r="F169" i="4"/>
  <c r="F173" i="4"/>
  <c r="F177" i="4"/>
  <c r="F181" i="4"/>
  <c r="F185" i="4"/>
  <c r="F189" i="4"/>
  <c r="F193" i="4"/>
  <c r="F197" i="4"/>
  <c r="F201" i="4"/>
  <c r="F205" i="4"/>
  <c r="F209" i="4"/>
  <c r="F213" i="4"/>
  <c r="F217" i="4"/>
  <c r="F221" i="4"/>
  <c r="F225" i="4"/>
  <c r="F229" i="4"/>
  <c r="F15" i="4"/>
  <c r="F27" i="4"/>
  <c r="F35" i="4"/>
  <c r="F47" i="4"/>
  <c r="F59" i="4"/>
  <c r="F71" i="4"/>
  <c r="F79" i="4"/>
  <c r="F91" i="4"/>
  <c r="F103" i="4"/>
  <c r="F115" i="4"/>
  <c r="F127" i="4"/>
  <c r="F139" i="4"/>
  <c r="F151" i="4"/>
  <c r="F163" i="4"/>
  <c r="F175" i="4"/>
  <c r="F183" i="4"/>
  <c r="F195" i="4"/>
  <c r="F207" i="4"/>
  <c r="F219" i="4"/>
  <c r="F10" i="4"/>
  <c r="F14" i="4"/>
  <c r="F18" i="4"/>
  <c r="F22" i="4"/>
  <c r="F26" i="4"/>
  <c r="F30" i="4"/>
  <c r="F34" i="4"/>
  <c r="F38" i="4"/>
  <c r="F42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114" i="4"/>
  <c r="F118" i="4"/>
  <c r="F122" i="4"/>
  <c r="F126" i="4"/>
  <c r="F130" i="4"/>
  <c r="F134" i="4"/>
  <c r="F138" i="4"/>
  <c r="F142" i="4"/>
  <c r="F146" i="4"/>
  <c r="F150" i="4"/>
  <c r="F154" i="4"/>
  <c r="F158" i="4"/>
  <c r="F162" i="4"/>
  <c r="F166" i="4"/>
  <c r="F170" i="4"/>
  <c r="F174" i="4"/>
  <c r="F178" i="4"/>
  <c r="F182" i="4"/>
  <c r="F186" i="4"/>
  <c r="F190" i="4"/>
  <c r="F194" i="4"/>
  <c r="F198" i="4"/>
  <c r="F202" i="4"/>
  <c r="F206" i="4"/>
  <c r="F210" i="4"/>
  <c r="F214" i="4"/>
  <c r="F218" i="4"/>
  <c r="F222" i="4"/>
  <c r="F226" i="4"/>
  <c r="F8" i="4"/>
  <c r="F19" i="4"/>
  <c r="F31" i="4"/>
  <c r="F43" i="4"/>
  <c r="F55" i="4"/>
  <c r="F67" i="4"/>
  <c r="F83" i="4"/>
  <c r="F95" i="4"/>
  <c r="F107" i="4"/>
  <c r="F119" i="4"/>
  <c r="F131" i="4"/>
  <c r="F143" i="4"/>
  <c r="F159" i="4"/>
  <c r="F171" i="4"/>
  <c r="F187" i="4"/>
  <c r="F199" i="4"/>
  <c r="F211" i="4"/>
  <c r="F223" i="4"/>
  <c r="J7" i="4"/>
  <c r="F7" i="4"/>
  <c r="Q8" i="6" l="1"/>
  <c r="R8" i="6" s="1"/>
</calcChain>
</file>

<file path=xl/sharedStrings.xml><?xml version="1.0" encoding="utf-8"?>
<sst xmlns="http://schemas.openxmlformats.org/spreadsheetml/2006/main" count="2906" uniqueCount="549">
  <si>
    <t>Aeronáutica Civil de Colombia</t>
  </si>
  <si>
    <t>Oficina de Transporte Aéreo</t>
  </si>
  <si>
    <t>Grupo de Estudios Sectoriales</t>
  </si>
  <si>
    <t>Tráfico de Aeropuertos</t>
  </si>
  <si>
    <t>Indice Cuadros Anexos</t>
  </si>
  <si>
    <t>Novedades</t>
  </si>
  <si>
    <t>Novedades y conceptos importantes.</t>
  </si>
  <si>
    <t>Resumen</t>
  </si>
  <si>
    <t>Resumen del comportamiento de pasajeros y operaciones</t>
  </si>
  <si>
    <t xml:space="preserve">Cuadro 6.1 </t>
  </si>
  <si>
    <t>Total pasajeros por aeropuerto - Salidos - Llegados</t>
  </si>
  <si>
    <t xml:space="preserve">Cuadro 6.2 </t>
  </si>
  <si>
    <t>Total carga por aeropuerto - Salida - Llegada</t>
  </si>
  <si>
    <t>Cuadro 6.3</t>
  </si>
  <si>
    <t>Total pasajeros por aeropuerto - Regulares - No Regulares</t>
  </si>
  <si>
    <t>Cuadro 6.4</t>
  </si>
  <si>
    <t>Total carga por aeropuerto - Regular - No Regular</t>
  </si>
  <si>
    <t>Cuadro 6.5</t>
  </si>
  <si>
    <t>Total pasajeros por aeropuerto - Nacional - Internacional</t>
  </si>
  <si>
    <t>Cuadro 6.6</t>
  </si>
  <si>
    <t>Total carga por aeropuerto - Nacional - Internacional</t>
  </si>
  <si>
    <t>Ir al Indice</t>
  </si>
  <si>
    <t>Operación regular y no regular</t>
  </si>
  <si>
    <t>Novedades.:</t>
  </si>
  <si>
    <r>
      <rPr>
        <b/>
        <sz val="13"/>
        <color indexed="56"/>
        <rFont val="Century Gothic"/>
        <family val="2"/>
      </rPr>
      <t xml:space="preserve">Operaciones aéreas. </t>
    </r>
    <r>
      <rPr>
        <sz val="13"/>
        <color indexed="56"/>
        <rFont val="Century Gothic"/>
        <family val="2"/>
      </rPr>
      <t>A partir del boletín de diciembre de 2017, se incluyen nuevamente los cuadros de operaciones aéreas, únicamente</t>
    </r>
  </si>
  <si>
    <t>para los principales aeropuertos.</t>
  </si>
  <si>
    <t>Conceptos.:</t>
  </si>
  <si>
    <t>Transporte Regular:</t>
  </si>
  <si>
    <t>Servicios de Transporte Aéreo sujetos a tarifas y horarios fijos que se anuncian al público o con una frecuencia que constituye una serie sistemática e identificable de vuelos.</t>
  </si>
  <si>
    <t>Transporte No Regular:</t>
  </si>
  <si>
    <t>Comprende la operación comercial que no está sujeta a horarios e itinerarios. Esta operación esta compuesta por los vuelos adicionales, los vuelos charter y los vuelos de las empresas de taxi aéreo.</t>
  </si>
  <si>
    <r>
      <rPr>
        <b/>
        <sz val="13"/>
        <color indexed="56"/>
        <rFont val="Century Gothic"/>
        <family val="2"/>
      </rPr>
      <t xml:space="preserve">Vuelos Adicionales: </t>
    </r>
    <r>
      <rPr>
        <sz val="13"/>
        <color indexed="56"/>
        <rFont val="Century Gothic"/>
        <family val="2"/>
      </rPr>
      <t xml:space="preserve">Son aquellos que son realizados debido al exceso de tráfico en los vuelos regulares. </t>
    </r>
  </si>
  <si>
    <r>
      <rPr>
        <b/>
        <sz val="13"/>
        <color indexed="56"/>
        <rFont val="Century Gothic"/>
        <family val="2"/>
      </rPr>
      <t xml:space="preserve">Vuelos chárter: </t>
    </r>
    <r>
      <rPr>
        <sz val="13"/>
        <color indexed="56"/>
        <rFont val="Century Gothic"/>
        <family val="2"/>
      </rPr>
      <t>Son vuelos autorizados por la Autoridad Aeronáutica para atender situaciones especiales de demanda.</t>
    </r>
  </si>
  <si>
    <r>
      <rPr>
        <b/>
        <sz val="13"/>
        <color indexed="56"/>
        <rFont val="Century Gothic"/>
        <family val="2"/>
      </rPr>
      <t xml:space="preserve">Vuelos Taxi Aéreo: </t>
    </r>
    <r>
      <rPr>
        <sz val="13"/>
        <color indexed="56"/>
        <rFont val="Century Gothic"/>
        <family val="2"/>
      </rPr>
      <t xml:space="preserve">Son aquellos realizados por las empresas que tienen permiso de operación como taxi aéreo, así como aquellas que tienen permiso en las modalidades Comercial Regional y Especial de carga. </t>
    </r>
  </si>
  <si>
    <t>Notas</t>
  </si>
  <si>
    <t>Cualquier información adicional favor contactar a Juan Carlos Torres - juan.torres@aerocivil.gov.co, Teléfono: 1 296 33 30</t>
  </si>
  <si>
    <t>AEROPUERTO</t>
  </si>
  <si>
    <t>Comparativo mensual</t>
  </si>
  <si>
    <t>Comparativo acumulado</t>
  </si>
  <si>
    <t>% PART</t>
  </si>
  <si>
    <t>% Var.</t>
  </si>
  <si>
    <t>Regular</t>
  </si>
  <si>
    <t>No regular</t>
  </si>
  <si>
    <t>Total</t>
  </si>
  <si>
    <t>TOTAL</t>
  </si>
  <si>
    <t>BOGOTA - ELDORADO</t>
  </si>
  <si>
    <t>RIONEGRO - JOSE M. CORDOVA</t>
  </si>
  <si>
    <t>CALI - ALFONSO BONILLA ARAGON</t>
  </si>
  <si>
    <t>BARRANQUILLA-E. CORTISSOZ</t>
  </si>
  <si>
    <t>SAN ANDRES-GUSTAVO ROJAS PINILLA</t>
  </si>
  <si>
    <t>SIMON BOLIVAR</t>
  </si>
  <si>
    <t>BUCARAMANGA - PALONEGRO</t>
  </si>
  <si>
    <t>PEREIRA - MATECAÑAS</t>
  </si>
  <si>
    <t>MEDELLIN - OLAYA HERRERA</t>
  </si>
  <si>
    <t>VANGUARDIA</t>
  </si>
  <si>
    <t>EL EDEN</t>
  </si>
  <si>
    <t>QUIBDO - EL CARAÑO</t>
  </si>
  <si>
    <t>LETICIA-ALFREDO VASQUEZ COBO</t>
  </si>
  <si>
    <t>PASTO - ANTONIO NARIQO</t>
  </si>
  <si>
    <t>NEIVA - BENITO SALAS</t>
  </si>
  <si>
    <t>EL YOPAL</t>
  </si>
  <si>
    <t>MANIZALES - LA NUBIA</t>
  </si>
  <si>
    <t>PERALES</t>
  </si>
  <si>
    <t>BARRANCABERMEJA-YARIGUIES</t>
  </si>
  <si>
    <t>TUMACO - LA FLORIDA</t>
  </si>
  <si>
    <t>GUSTAVO ARTUNDUAGA PAREDES</t>
  </si>
  <si>
    <t>GUILLERMO LEON VALENCIA</t>
  </si>
  <si>
    <t>BAHIA SOLANO - JOSE C. MUTIS</t>
  </si>
  <si>
    <t>MITU</t>
  </si>
  <si>
    <t>CESAR GAVIRIA TRUJILLO</t>
  </si>
  <si>
    <t>JORGE ISAACS (ANTES LA MINA)</t>
  </si>
  <si>
    <t>GUAPI - JUAN CASIANO</t>
  </si>
  <si>
    <t>LA MACARENA - META</t>
  </si>
  <si>
    <t>SAN JOSE DEL GUAVIARE- JORGE E GONZ</t>
  </si>
  <si>
    <t>NUQUI - REYES MURILLO</t>
  </si>
  <si>
    <t>PUERTO BOLIVAR - PORTETE</t>
  </si>
  <si>
    <t>TIMBIQUI</t>
  </si>
  <si>
    <t>CUMARIBO</t>
  </si>
  <si>
    <t>URRAO</t>
  </si>
  <si>
    <t>CARTAGENA - RAFAEL NUQEZ</t>
  </si>
  <si>
    <t>CARURU</t>
  </si>
  <si>
    <t>TARAIRA</t>
  </si>
  <si>
    <t>SANTA ROSA DEL SUR</t>
  </si>
  <si>
    <t>GUAYMARAL</t>
  </si>
  <si>
    <t>LOPEZ DE MICAI</t>
  </si>
  <si>
    <t>MAPIRIPAN</t>
  </si>
  <si>
    <t>SANTIAGO VILA</t>
  </si>
  <si>
    <t>Cuadro 6.4 Total Carga por Aeropuerto - Regular y No Regular</t>
  </si>
  <si>
    <t>No Regular</t>
  </si>
  <si>
    <t>CAMILO DAZA</t>
  </si>
  <si>
    <t>GERMAN OLANO</t>
  </si>
  <si>
    <t>MONTERIA - LOS GARZONES</t>
  </si>
  <si>
    <t>ARAUCA - SANTIAGO PEREZ QUIROZ</t>
  </si>
  <si>
    <t>ALFONSO LOPEZ PUMAREJO.</t>
  </si>
  <si>
    <t>BARRANCO MINAS</t>
  </si>
  <si>
    <t>MIRAFLORES</t>
  </si>
  <si>
    <t>LA PEDRERA</t>
  </si>
  <si>
    <t>ALMIRANTE PADILLA</t>
  </si>
  <si>
    <t>PROVIDENCIA- EL EMBRUJO</t>
  </si>
  <si>
    <t>PUERTO LEGUIZAMO</t>
  </si>
  <si>
    <t>ARARACUARA</t>
  </si>
  <si>
    <t>LA CHORRERA - VIRGILIO BARCO VARGAS</t>
  </si>
  <si>
    <t>SAN FELIPE</t>
  </si>
  <si>
    <t>PUERTO ASIS - 3 DE MAYO</t>
  </si>
  <si>
    <t>VILLA GARZON</t>
  </si>
  <si>
    <t>ANTONIO ROLDAN BETANCOURT</t>
  </si>
  <si>
    <t>COROZAL - LAS BRUJAS</t>
  </si>
  <si>
    <t>IPIALES - SAN LUIS</t>
  </si>
  <si>
    <t>PITALITO -CONTADOR</t>
  </si>
  <si>
    <t>SARAVENA-COLONIZADORES</t>
  </si>
  <si>
    <t>BUENAVENTURA - GERARDO TOBAR LOPEZ</t>
  </si>
  <si>
    <t>TAME</t>
  </si>
  <si>
    <t>SAN VICENTE DEL CAGUAN</t>
  </si>
  <si>
    <t>TARAPACA</t>
  </si>
  <si>
    <t>ACARICUARA</t>
  </si>
  <si>
    <t>YAVARATE</t>
  </si>
  <si>
    <t>KAMANAOS</t>
  </si>
  <si>
    <t>Cuadro 6.5 Total Pasajeros por Aeropuerto - Nacionales - Internacionales</t>
  </si>
  <si>
    <t>Nacional</t>
  </si>
  <si>
    <t>Internacional</t>
  </si>
  <si>
    <t>Cuadro 6.6 Total Carga por Aeropuerto - Nacional - Internacional</t>
  </si>
  <si>
    <t>PACOA</t>
  </si>
  <si>
    <t>MONFORT</t>
  </si>
  <si>
    <t>EL CIMARRON</t>
  </si>
  <si>
    <t>COROCORA</t>
  </si>
  <si>
    <t>Cuadro 6.3 Total Pasajeros por Aeropuerto - Regulares y No Regulares</t>
  </si>
  <si>
    <t>TERESITA</t>
  </si>
  <si>
    <t>EL BORREGO</t>
  </si>
  <si>
    <t>WAINAMBI</t>
  </si>
  <si>
    <t>SANTA ROSALIA</t>
  </si>
  <si>
    <t>JUAN JOSE RONDON</t>
  </si>
  <si>
    <t>SAN MARTIN - META</t>
  </si>
  <si>
    <t>CALENTURITAS</t>
  </si>
  <si>
    <t>TAPURUCUARA</t>
  </si>
  <si>
    <t>LA ESCONDIDA</t>
  </si>
  <si>
    <t>LA FLORA</t>
  </si>
  <si>
    <t>IBACABA</t>
  </si>
  <si>
    <t>LA GAVIOTA - VICHADA</t>
  </si>
  <si>
    <t>SAN GERARDO</t>
  </si>
  <si>
    <t>LA JAGUA</t>
  </si>
  <si>
    <t>SANTA ANA - VALLE</t>
  </si>
  <si>
    <t>CANANARI</t>
  </si>
  <si>
    <t>EL ENCANTO</t>
  </si>
  <si>
    <t>LA PAMELA</t>
  </si>
  <si>
    <t>VILLA FATIMA</t>
  </si>
  <si>
    <t>CONDOTO MANDINGA</t>
  </si>
  <si>
    <t>LA PRIMAVERA</t>
  </si>
  <si>
    <t>HATO COROZAL</t>
  </si>
  <si>
    <t>LA VICTORIA</t>
  </si>
  <si>
    <t>CRAVO NORTE</t>
  </si>
  <si>
    <t>CAÑO COLORADO</t>
  </si>
  <si>
    <t>DOROTEA B1</t>
  </si>
  <si>
    <t>CAMPO ALEGRE</t>
  </si>
  <si>
    <t>LOS ANGELES</t>
  </si>
  <si>
    <t>EL CHARCO</t>
  </si>
  <si>
    <t>LOS COLONIZADORES</t>
  </si>
  <si>
    <t>SAN VICENTE DE CHUCURI</t>
  </si>
  <si>
    <t>LOS TOROS</t>
  </si>
  <si>
    <t>SANTA RITA</t>
  </si>
  <si>
    <t>MAGANGUE - BARACOA</t>
  </si>
  <si>
    <t>IRHO</t>
  </si>
  <si>
    <t>MALAGA</t>
  </si>
  <si>
    <t>SONAÑA</t>
  </si>
  <si>
    <t>CAÑO GANDUL</t>
  </si>
  <si>
    <t>JOSE CELESTINO MUTIS - MARIQUITA</t>
  </si>
  <si>
    <t>VILLA GLADYS</t>
  </si>
  <si>
    <t>MATUPA</t>
  </si>
  <si>
    <t>GUANAPALO</t>
  </si>
  <si>
    <t>CAPURGANA</t>
  </si>
  <si>
    <t>PIZARRO</t>
  </si>
  <si>
    <t>YAPU</t>
  </si>
  <si>
    <t>PUERTO ARICA</t>
  </si>
  <si>
    <t>PUERTO BERRIO - LA MORELA</t>
  </si>
  <si>
    <t>CARIMAGUA</t>
  </si>
  <si>
    <t>PUERTO GAITAN</t>
  </si>
  <si>
    <t>MOMPOS - SAN BERNARDO</t>
  </si>
  <si>
    <t>PUERTO LLERAS</t>
  </si>
  <si>
    <t>REMEDIOS OTU</t>
  </si>
  <si>
    <t>MONTELIBANO - EL PINDO</t>
  </si>
  <si>
    <t>RONDON</t>
  </si>
  <si>
    <t>BOCOA QUERARI</t>
  </si>
  <si>
    <t>SAN ANTONIO</t>
  </si>
  <si>
    <t>SAN FELIPE DEL PAUTO</t>
  </si>
  <si>
    <t>MORICHAL VIEJO</t>
  </si>
  <si>
    <t>SAN GIL - LOS POZOS</t>
  </si>
  <si>
    <t>NAVAS PARDO - CHAPARRAL</t>
  </si>
  <si>
    <t>SAN LUIS DE PACA</t>
  </si>
  <si>
    <t>AGUACHICA HACARITAMA</t>
  </si>
  <si>
    <t>SAN MIGUEL - VAUPES</t>
  </si>
  <si>
    <t>NEIVA YORK - MILENA</t>
  </si>
  <si>
    <t>SANTA ISABEL - VAUPES</t>
  </si>
  <si>
    <t>OCELOTE</t>
  </si>
  <si>
    <t>OROCUE</t>
  </si>
  <si>
    <t>BELEN DE INAMBU</t>
  </si>
  <si>
    <t>SARDINAS</t>
  </si>
  <si>
    <t>TIBU</t>
  </si>
  <si>
    <t>SIRENAS</t>
  </si>
  <si>
    <t>TIQUIE</t>
  </si>
  <si>
    <t>TOMACHIPAN</t>
  </si>
  <si>
    <t>BUENOS AIRES - VAUPES</t>
  </si>
  <si>
    <t>PACU</t>
  </si>
  <si>
    <t>TOLU</t>
  </si>
  <si>
    <t>PALMARITO 2</t>
  </si>
  <si>
    <t>TRINIDAD</t>
  </si>
  <si>
    <t>PAPUNAGUA - PTO. SOLANO</t>
  </si>
  <si>
    <t>URIBE</t>
  </si>
  <si>
    <t>ELF TRINIDAD</t>
  </si>
  <si>
    <t>PAZ DE ARIPORO</t>
  </si>
  <si>
    <t>CACHIPORRO</t>
  </si>
  <si>
    <t>CIMITARRA GUSTAVO ROJAS</t>
  </si>
  <si>
    <t>VILLANUEVA - CASANARE</t>
  </si>
  <si>
    <t>COMUNEROS</t>
  </si>
  <si>
    <t>WASAY</t>
  </si>
  <si>
    <t>PIEDRA ÑI</t>
  </si>
  <si>
    <t>PIRACUARA</t>
  </si>
  <si>
    <t>ACANDI</t>
  </si>
  <si>
    <t>MIRITI PARANA</t>
  </si>
  <si>
    <t>PUERTO INIRIDA</t>
  </si>
  <si>
    <t>EL BAGRE</t>
  </si>
  <si>
    <t>TOLEMAIDA</t>
  </si>
  <si>
    <t>VIGIA DEL FUERTE</t>
  </si>
  <si>
    <t>SAN LUIS DE PALENQUE</t>
  </si>
  <si>
    <t>JAGUAR</t>
  </si>
  <si>
    <t>JURADO</t>
  </si>
  <si>
    <t>BUENA VISTA</t>
  </si>
  <si>
    <t>OCAÑA - AGUAS CLARAS</t>
  </si>
  <si>
    <t>APIAY - FAC</t>
  </si>
  <si>
    <t>SANTA LUCIA - VAUPES</t>
  </si>
  <si>
    <t>CARMEN DE BOLIVAR</t>
  </si>
  <si>
    <t>SAN PABLO - VAUPES</t>
  </si>
  <si>
    <t>PERENCO</t>
  </si>
  <si>
    <t>YURUMI</t>
  </si>
  <si>
    <t>LA COLINA</t>
  </si>
  <si>
    <t>GUERIMA</t>
  </si>
  <si>
    <t>EL CEBRUNO</t>
  </si>
  <si>
    <t>LAGUNA PAVON</t>
  </si>
  <si>
    <t>REMACHE SUR</t>
  </si>
  <si>
    <t>PUNTA TIGRE</t>
  </si>
  <si>
    <t>ALBERTO LLERAS CAMARGO.</t>
  </si>
  <si>
    <t>MURIBA</t>
  </si>
  <si>
    <t>HATO LA AURORA</t>
  </si>
  <si>
    <t>MOCHUELO</t>
  </si>
  <si>
    <t>TABLON DE TAMARA</t>
  </si>
  <si>
    <t>SAN ISIDRO</t>
  </si>
  <si>
    <t>LA VEGA</t>
  </si>
  <si>
    <t>EL TORNILLO</t>
  </si>
  <si>
    <t>CAUCASIA- JUAN H. WHITE</t>
  </si>
  <si>
    <t>FURATENA</t>
  </si>
  <si>
    <t>LUNA PARK</t>
  </si>
  <si>
    <t>HATO LA ESPERANZA</t>
  </si>
  <si>
    <t>SAN MARTIN - CESAR</t>
  </si>
  <si>
    <t>LA CAPRICHOSA</t>
  </si>
  <si>
    <t>CUPICA</t>
  </si>
  <si>
    <t>TOBASIA</t>
  </si>
  <si>
    <t>LLANO CAUCHO</t>
  </si>
  <si>
    <t>BUENOS AIRES</t>
  </si>
  <si>
    <t>COROZITO</t>
  </si>
  <si>
    <t>MANARE</t>
  </si>
  <si>
    <t>MUZO</t>
  </si>
  <si>
    <t>AKAE</t>
  </si>
  <si>
    <t>LA PONDEROSA</t>
  </si>
  <si>
    <t>SANTA ISABEL</t>
  </si>
  <si>
    <t>AMALFI</t>
  </si>
  <si>
    <t>LA PALMA</t>
  </si>
  <si>
    <t>PENSILVANIA</t>
  </si>
  <si>
    <t>RESERVA EL LAGUNAZO</t>
  </si>
  <si>
    <t>CIENAGA</t>
  </si>
  <si>
    <t>CUPIAGUA</t>
  </si>
  <si>
    <t>LOS MORROS</t>
  </si>
  <si>
    <t>TIERRA BLANCA</t>
  </si>
  <si>
    <t>SAN MARCOS - EL ALGARROBO</t>
  </si>
  <si>
    <t>EL FARO - CESAR</t>
  </si>
  <si>
    <t>CABO MARZO</t>
  </si>
  <si>
    <t>SAN PABLO - CASANARE</t>
  </si>
  <si>
    <t>ALTAMIRA</t>
  </si>
  <si>
    <t>LA BENDICION</t>
  </si>
  <si>
    <t>JUANCHACO</t>
  </si>
  <si>
    <t>HATO SAN JOSE</t>
  </si>
  <si>
    <t>PIVIJAY</t>
  </si>
  <si>
    <t>SAN EDUARDO</t>
  </si>
  <si>
    <t>LA CAIMANA</t>
  </si>
  <si>
    <t>LAS GAVIOTAS</t>
  </si>
  <si>
    <t>GUADALUPE</t>
  </si>
  <si>
    <t>PUERTO RICO - META</t>
  </si>
  <si>
    <t>EL DIAMANTE -  META</t>
  </si>
  <si>
    <t>BARBOSA - LA ESPERANZA</t>
  </si>
  <si>
    <t>CRAVO SUR</t>
  </si>
  <si>
    <t>MATA DE AGUA</t>
  </si>
  <si>
    <t>VENECIA DE GUANAPALO</t>
  </si>
  <si>
    <t>LA VENTUROSA</t>
  </si>
  <si>
    <t>EL RASTRO</t>
  </si>
  <si>
    <t>LOS VENADOS</t>
  </si>
  <si>
    <t>BELGRADO</t>
  </si>
  <si>
    <t>LOS MILAGROS</t>
  </si>
  <si>
    <t>SOCEAGRO</t>
  </si>
  <si>
    <t>EL BANCO</t>
  </si>
  <si>
    <t>LA COLONIA</t>
  </si>
  <si>
    <t>PLANADAS</t>
  </si>
  <si>
    <t>YAGUARITO</t>
  </si>
  <si>
    <t>HOTEL LAS AMERICAS</t>
  </si>
  <si>
    <t>SAN VICENTE</t>
  </si>
  <si>
    <t>LA FRANCIA</t>
  </si>
  <si>
    <t>EL CAFUCHE</t>
  </si>
  <si>
    <t>CIUDAD YARI</t>
  </si>
  <si>
    <t>LOS MONJES</t>
  </si>
  <si>
    <t>EL TRIUNFO</t>
  </si>
  <si>
    <t>HOTEL SAN DIEGO</t>
  </si>
  <si>
    <t>LA CHAPA</t>
  </si>
  <si>
    <t>EL LAGUNAZO</t>
  </si>
  <si>
    <t>SAN LUIS - HUILA</t>
  </si>
  <si>
    <t>LA UNION</t>
  </si>
  <si>
    <t>EL CAIRO - CASANARE</t>
  </si>
  <si>
    <t>RIOSUCIO</t>
  </si>
  <si>
    <t>PALMAS DEL CASANARE</t>
  </si>
  <si>
    <t>COVEÑAS</t>
  </si>
  <si>
    <t>LAS CRUCES</t>
  </si>
  <si>
    <t>PUERTO NARE</t>
  </si>
  <si>
    <t>SAN JOSE DEL ARIPORO</t>
  </si>
  <si>
    <t>CALAMAR GUAVIARE</t>
  </si>
  <si>
    <t>TULUA - FARFAN HERIBERTO GIL MARTIN</t>
  </si>
  <si>
    <t>LAS PALMAS</t>
  </si>
  <si>
    <t>BARRANQUILLITA</t>
  </si>
  <si>
    <t>LA ESMERALDA - META</t>
  </si>
  <si>
    <t>BOSQUES DE LA PRIMAVERA</t>
  </si>
  <si>
    <t>SAN PABLO -CORDOBA</t>
  </si>
  <si>
    <t>SAN MIGUEL</t>
  </si>
  <si>
    <t>LAS FLORES</t>
  </si>
  <si>
    <t>PRAGA</t>
  </si>
  <si>
    <t>SANTA RITA DE ITUANGO</t>
  </si>
  <si>
    <t>LAS VEGAS</t>
  </si>
  <si>
    <t>EL NARANJAL</t>
  </si>
  <si>
    <t>JIBICI</t>
  </si>
  <si>
    <t>SOLANO</t>
  </si>
  <si>
    <t>EL CARMEN DE CHUCURI</t>
  </si>
  <si>
    <t>MINPRO</t>
  </si>
  <si>
    <t>GEMELOS DORADOS</t>
  </si>
  <si>
    <t>SAN PEDRO DE URABA</t>
  </si>
  <si>
    <t>LA LIBELULA</t>
  </si>
  <si>
    <t>AGUAS BLANCAS</t>
  </si>
  <si>
    <t>CENTRO ADM. "MARANDUA"</t>
  </si>
  <si>
    <t>MORICHAL-PAPUNAGUA</t>
  </si>
  <si>
    <t>LA CULEBRA</t>
  </si>
  <si>
    <t>EL TOTUMO 1</t>
  </si>
  <si>
    <t>REPRESA DE LAS CANARIAS</t>
  </si>
  <si>
    <t>CHICORAL ESTRA</t>
  </si>
  <si>
    <t>SAN LUIS</t>
  </si>
  <si>
    <t>EL DANUBIO</t>
  </si>
  <si>
    <t>GETSEMANI</t>
  </si>
  <si>
    <t>VILLA NUEVA</t>
  </si>
  <si>
    <t>CHAPARRITO</t>
  </si>
  <si>
    <t>EL EDEN - MAGDLENA</t>
  </si>
  <si>
    <t>ARAUQUITA - EL TRONCAL</t>
  </si>
  <si>
    <t>LA FORTUNA 1</t>
  </si>
  <si>
    <t>LA DIVA</t>
  </si>
  <si>
    <t>HIPILANDIA</t>
  </si>
  <si>
    <t>LA MACOYA</t>
  </si>
  <si>
    <t>BENEFICENCIA DEL TOLIMA</t>
  </si>
  <si>
    <t>RANCHO ALEGRE</t>
  </si>
  <si>
    <t>LARANDIA</t>
  </si>
  <si>
    <t>MACOLLA</t>
  </si>
  <si>
    <t>HOSPITAL SAN VICENTE DE PAUL</t>
  </si>
  <si>
    <t>LA CONCORDIA</t>
  </si>
  <si>
    <t>LA JAULA</t>
  </si>
  <si>
    <t>EL RINCON DE MUCURA</t>
  </si>
  <si>
    <t>VILLANUEVA</t>
  </si>
  <si>
    <t>EL ESPINO</t>
  </si>
  <si>
    <t>LA ESPERANZA - CUNDINAM.</t>
  </si>
  <si>
    <t>LA TRANQUERA</t>
  </si>
  <si>
    <t>GUACAMAYAS</t>
  </si>
  <si>
    <t>GUSTAVO ROJAS PINILLA</t>
  </si>
  <si>
    <t>PALANQUERO</t>
  </si>
  <si>
    <t>EL PLACER</t>
  </si>
  <si>
    <t>LA FAZENDA</t>
  </si>
  <si>
    <t>BANCO DE LA REPUBLICA- GIRARDOT</t>
  </si>
  <si>
    <t>SAN BARTEL</t>
  </si>
  <si>
    <t>GAVIOTAS</t>
  </si>
  <si>
    <t>SANTA ANA - CASANARE</t>
  </si>
  <si>
    <t>REMOLINOS</t>
  </si>
  <si>
    <t>EL CARMEN</t>
  </si>
  <si>
    <t>SAN PABLO ( NO EXISTE)</t>
  </si>
  <si>
    <t>CUMACHAGUA</t>
  </si>
  <si>
    <t>LA VENGANZA</t>
  </si>
  <si>
    <t>ZAPATOCA</t>
  </si>
  <si>
    <t>VENADO ISANA</t>
  </si>
  <si>
    <t>EL LIMONAR</t>
  </si>
  <si>
    <t>LOS MANGOS</t>
  </si>
  <si>
    <t>Boletín Estadístico Diciembre 2019</t>
  </si>
  <si>
    <t>Boletín Tráfico de Aeropuertos -  Diciembre 2019</t>
  </si>
  <si>
    <t>Enero - Diciembre 2019</t>
  </si>
  <si>
    <t>Enero - Diciembre 2018</t>
  </si>
  <si>
    <t>Diciembre 2019</t>
  </si>
  <si>
    <t>EL BORAL</t>
  </si>
  <si>
    <t>LA CANDELARIA</t>
  </si>
  <si>
    <t>LOS CAMPANOS</t>
  </si>
  <si>
    <t>LOS RIPIOS</t>
  </si>
  <si>
    <t>SAN CAMILO</t>
  </si>
  <si>
    <t>LA PLATA PUERTO TRUJILLO</t>
  </si>
  <si>
    <t>LAS ACACIAS</t>
  </si>
  <si>
    <t>VARSOVIA</t>
  </si>
  <si>
    <t>CALICANTO</t>
  </si>
  <si>
    <t>CAMPO CAPOTE</t>
  </si>
  <si>
    <t>CAÑO BLANCO</t>
  </si>
  <si>
    <t>CAYTA</t>
  </si>
  <si>
    <t>EL PARAISO - TOLIMA</t>
  </si>
  <si>
    <t>EL VISO</t>
  </si>
  <si>
    <t>GUADALAJARA</t>
  </si>
  <si>
    <t>LA MAGDALENA</t>
  </si>
  <si>
    <t>LA MANSION</t>
  </si>
  <si>
    <t>LAS DELICIAS - CASANARE</t>
  </si>
  <si>
    <t>MAGUI PAYAN</t>
  </si>
  <si>
    <t>PUERTO RICO</t>
  </si>
  <si>
    <t>Cuadro 6.1 Total pasajeros por Aeropuerto ( Incluye Nacional + Internacional y Regular + No Regular )</t>
  </si>
  <si>
    <t>CIUDAD</t>
  </si>
  <si>
    <t>Salidos</t>
  </si>
  <si>
    <t>Llegados</t>
  </si>
  <si>
    <t>BOGOTA</t>
  </si>
  <si>
    <t>RIONEGRO - ANTIOQUIA</t>
  </si>
  <si>
    <t>CALI</t>
  </si>
  <si>
    <t>CARTAGENA</t>
  </si>
  <si>
    <t>BARRANQUILLA</t>
  </si>
  <si>
    <t>SAN ANDRES - ISLA</t>
  </si>
  <si>
    <t>SANTA MARTA</t>
  </si>
  <si>
    <t>BUCARAMANGA</t>
  </si>
  <si>
    <t>PEREIRA</t>
  </si>
  <si>
    <t>MEDELLIN</t>
  </si>
  <si>
    <t>CUCUTA</t>
  </si>
  <si>
    <t>MONTERIA</t>
  </si>
  <si>
    <t>VILLAVICENCIO</t>
  </si>
  <si>
    <t>ARMENIA</t>
  </si>
  <si>
    <t>VALLEDUPAR</t>
  </si>
  <si>
    <t>LETICIA</t>
  </si>
  <si>
    <t>QUIBDO</t>
  </si>
  <si>
    <t>NEIVA</t>
  </si>
  <si>
    <t>PASTO</t>
  </si>
  <si>
    <t>RIOHACHA</t>
  </si>
  <si>
    <t>MANIZALES</t>
  </si>
  <si>
    <t>CAREPA</t>
  </si>
  <si>
    <t>IBAGUE</t>
  </si>
  <si>
    <t>ARAUCA - MUNICIPIO</t>
  </si>
  <si>
    <t>BARRANCABERMEJA</t>
  </si>
  <si>
    <t>POPAYAN</t>
  </si>
  <si>
    <t>TUMACO</t>
  </si>
  <si>
    <t>FLORENCIA</t>
  </si>
  <si>
    <t>PUERTO ASIS</t>
  </si>
  <si>
    <t>COROZAL</t>
  </si>
  <si>
    <t>BAHIA SOLANO</t>
  </si>
  <si>
    <t>PROVIDENCIA</t>
  </si>
  <si>
    <t>LA MACARENA</t>
  </si>
  <si>
    <t>NUQUI</t>
  </si>
  <si>
    <t>PUERTO CARRENO</t>
  </si>
  <si>
    <t>MAICAO</t>
  </si>
  <si>
    <t>SAN JOSE DEL GUAVIARE</t>
  </si>
  <si>
    <t>ALDANA</t>
  </si>
  <si>
    <t>PITALITO</t>
  </si>
  <si>
    <t>GUAPI</t>
  </si>
  <si>
    <t>SARAVENA</t>
  </si>
  <si>
    <t>URIBIA</t>
  </si>
  <si>
    <t>BUENAVENTURA</t>
  </si>
  <si>
    <t>LOMA DE CHIRIGUANA</t>
  </si>
  <si>
    <t>MONTELIBANO</t>
  </si>
  <si>
    <t>MIRAFLORES - GUAVIARE</t>
  </si>
  <si>
    <t>CHIA</t>
  </si>
  <si>
    <t>LA JAGUA IBIRICO</t>
  </si>
  <si>
    <t>BAJO BAUDO</t>
  </si>
  <si>
    <t>GUAINIA (BARRANCO MINAS)</t>
  </si>
  <si>
    <t>LOPEZ (MICAY)</t>
  </si>
  <si>
    <t>PUERTO BERRIO</t>
  </si>
  <si>
    <t>CARTAGO</t>
  </si>
  <si>
    <t>MELGAR</t>
  </si>
  <si>
    <t>FLANDES</t>
  </si>
  <si>
    <t>AGUACHICA</t>
  </si>
  <si>
    <t>LA CHORRERA</t>
  </si>
  <si>
    <t>LA URIBE</t>
  </si>
  <si>
    <t>SAN MARTIN</t>
  </si>
  <si>
    <t>INIRIDA</t>
  </si>
  <si>
    <t>PUERTO LOPEZ</t>
  </si>
  <si>
    <t>OCANA</t>
  </si>
  <si>
    <t>REMEDIOS</t>
  </si>
  <si>
    <t>APIAY</t>
  </si>
  <si>
    <t>LA GAVIOTA</t>
  </si>
  <si>
    <t>CONDOTO</t>
  </si>
  <si>
    <t>MARIQUITA</t>
  </si>
  <si>
    <t>CHAPARRAL</t>
  </si>
  <si>
    <t>MOMPOS</t>
  </si>
  <si>
    <t>SAN ALBERTO</t>
  </si>
  <si>
    <t>MAGANGUE</t>
  </si>
  <si>
    <t>YOPAL</t>
  </si>
  <si>
    <t>MIRITI-PARANA</t>
  </si>
  <si>
    <t>SAN CARLOS DE GUAROA</t>
  </si>
  <si>
    <t>AYAPEL</t>
  </si>
  <si>
    <t>FIRAVITOBA</t>
  </si>
  <si>
    <t>MANI</t>
  </si>
  <si>
    <t>SAN JACINTO</t>
  </si>
  <si>
    <t>MAGUI (PAYAN)</t>
  </si>
  <si>
    <t>RIONEGRO</t>
  </si>
  <si>
    <t>CAUCASIA</t>
  </si>
  <si>
    <t>QUIPAMA</t>
  </si>
  <si>
    <t>BOSCONIA</t>
  </si>
  <si>
    <t>CIMITARRA</t>
  </si>
  <si>
    <t>PARATEBUENO</t>
  </si>
  <si>
    <t>PAIPA</t>
  </si>
  <si>
    <t>SAN ONOFRE - SUCRE</t>
  </si>
  <si>
    <t>ROLDANILLO</t>
  </si>
  <si>
    <t>SAN MARCOS</t>
  </si>
  <si>
    <t>SAN GIL</t>
  </si>
  <si>
    <t>BARBOSA - SANTANDER</t>
  </si>
  <si>
    <t>EL SOCORRO</t>
  </si>
  <si>
    <t>CASTILLA LA NUEVA</t>
  </si>
  <si>
    <t>EL COPEY</t>
  </si>
  <si>
    <t>EL PASO</t>
  </si>
  <si>
    <t>PALERMO</t>
  </si>
  <si>
    <t>ALVARADO</t>
  </si>
  <si>
    <t>COVENAS</t>
  </si>
  <si>
    <t>SABANA DE TORRES</t>
  </si>
  <si>
    <t>PUERTO NARE LA MAGDALENA</t>
  </si>
  <si>
    <t>SAN JOSE</t>
  </si>
  <si>
    <t>TULUA</t>
  </si>
  <si>
    <t>LA GLORIA</t>
  </si>
  <si>
    <t>VELEZ</t>
  </si>
  <si>
    <t>LORICA</t>
  </si>
  <si>
    <t>CODAZZI</t>
  </si>
  <si>
    <t>OBANDO - VALLE</t>
  </si>
  <si>
    <t>FUENTE DE ORO</t>
  </si>
  <si>
    <t>PUERTO WILCHES</t>
  </si>
  <si>
    <t>SAN PEDRO</t>
  </si>
  <si>
    <t>CAJICA</t>
  </si>
  <si>
    <t>SANTA RITA - VICHADA</t>
  </si>
  <si>
    <t>CAMPOALEGRE</t>
  </si>
  <si>
    <t>MORICHAL</t>
  </si>
  <si>
    <t>EL ESPINAL</t>
  </si>
  <si>
    <t>SANTA ANA</t>
  </si>
  <si>
    <t>ARAUQUITA</t>
  </si>
  <si>
    <t>RIO DE ORO</t>
  </si>
  <si>
    <t>MORALES</t>
  </si>
  <si>
    <t>CALIFORNIA</t>
  </si>
  <si>
    <t>Cuadro 6.2 Total Carga por Aeropuerto ( Incluye Nacional + Internacional y Regular + No Regular )</t>
  </si>
  <si>
    <t>TUBARA</t>
  </si>
  <si>
    <t>AMBALEMA</t>
  </si>
  <si>
    <t>GIRARDOT</t>
  </si>
  <si>
    <t>NEMOCON</t>
  </si>
  <si>
    <t>PUERTO COLOMBIA</t>
  </si>
  <si>
    <t>PUERTO RICO - CAQUETA</t>
  </si>
  <si>
    <t>PUERTO SALGAR</t>
  </si>
  <si>
    <t>SAN CARLOS</t>
  </si>
  <si>
    <t>TAURAMENA</t>
  </si>
  <si>
    <t>TUNJA</t>
  </si>
  <si>
    <t>BUGA</t>
  </si>
  <si>
    <t>Diciembre 2018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</si>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</sst>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8"/>
      <color theme="2" tint="-9.9978637043366805E-2"/>
      <name val="Arial"/>
      <family val="2"/>
    </font>
    <font>
      <b/>
      <sz val="22"/>
      <color theme="2" tint="-9.9978637043366805E-2"/>
      <name val="Arial"/>
      <family val="2"/>
    </font>
    <font>
      <b/>
      <sz val="14"/>
      <color theme="2" tint="-9.9978637043366805E-2"/>
      <name val="Arial"/>
      <family val="2"/>
    </font>
    <font>
      <sz val="10"/>
      <color theme="1"/>
      <name val="Arial"/>
      <family val="2"/>
    </font>
    <font>
      <b/>
      <sz val="13"/>
      <color indexed="18"/>
      <name val="Arial"/>
      <family val="2"/>
    </font>
    <font>
      <u/>
      <sz val="12"/>
      <color indexed="18"/>
      <name val="Arial"/>
      <family val="2"/>
    </font>
    <font>
      <b/>
      <sz val="12"/>
      <color indexed="18"/>
      <name val="Arial"/>
      <family val="2"/>
    </font>
    <font>
      <u/>
      <sz val="11"/>
      <color indexed="12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u/>
      <sz val="10"/>
      <color indexed="12"/>
      <name val="Courier"/>
      <family val="3"/>
    </font>
    <font>
      <u/>
      <sz val="10"/>
      <color indexed="12"/>
      <name val="Arial"/>
      <family val="2"/>
    </font>
    <font>
      <sz val="10"/>
      <color rgb="FF002060"/>
      <name val="Arial"/>
      <family val="2"/>
    </font>
    <font>
      <b/>
      <sz val="24"/>
      <color theme="8" tint="-0.499984740745262"/>
      <name val="Arial"/>
      <family val="2"/>
    </font>
    <font>
      <b/>
      <sz val="19"/>
      <color rgb="FF002060"/>
      <name val="Arial"/>
      <family val="2"/>
    </font>
    <font>
      <u/>
      <sz val="12"/>
      <color rgb="FF002060"/>
      <name val="Arial"/>
      <family val="2"/>
    </font>
    <font>
      <b/>
      <sz val="20"/>
      <color theme="8" tint="-0.499984740745262"/>
      <name val="Arial"/>
      <family val="2"/>
    </font>
    <font>
      <b/>
      <sz val="18"/>
      <color rgb="FF002060"/>
      <name val="Arial"/>
      <family val="2"/>
    </font>
    <font>
      <sz val="10"/>
      <name val="Courier"/>
      <family val="3"/>
    </font>
    <font>
      <b/>
      <u/>
      <sz val="22"/>
      <color theme="3" tint="-0.499984740745262"/>
      <name val="Century Gothic"/>
      <family val="2"/>
    </font>
    <font>
      <sz val="10"/>
      <color rgb="FF002060"/>
      <name val="Century Gothic"/>
      <family val="2"/>
    </font>
    <font>
      <b/>
      <sz val="12"/>
      <color rgb="FF002060"/>
      <name val="Century Gothic"/>
      <family val="2"/>
    </font>
    <font>
      <sz val="13"/>
      <color indexed="56"/>
      <name val="Century Gothic"/>
      <family val="2"/>
    </font>
    <font>
      <b/>
      <sz val="13"/>
      <color indexed="56"/>
      <name val="Century Gothic"/>
      <family val="2"/>
    </font>
    <font>
      <sz val="12"/>
      <color rgb="FF002060"/>
      <name val="Century Gothic"/>
      <family val="2"/>
    </font>
    <font>
      <b/>
      <u/>
      <sz val="18"/>
      <color theme="5" tint="-0.499984740745262"/>
      <name val="Century Gothic"/>
      <family val="2"/>
    </font>
    <font>
      <sz val="13"/>
      <color rgb="FF002060"/>
      <name val="Century Gothic"/>
      <family val="2"/>
    </font>
    <font>
      <b/>
      <u/>
      <sz val="12"/>
      <color theme="0" tint="-0.499984740745262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sz val="12"/>
      <color indexed="12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color indexed="12"/>
      <name val="Century Gothic"/>
      <family val="2"/>
    </font>
    <font>
      <b/>
      <sz val="16"/>
      <name val="Century Gothic"/>
      <family val="2"/>
    </font>
    <font>
      <sz val="13"/>
      <name val="Century Gothic"/>
      <family val="2"/>
    </font>
    <font>
      <sz val="13"/>
      <color indexed="12"/>
      <name val="Century Gothic"/>
      <family val="2"/>
    </font>
    <font>
      <sz val="14"/>
      <color indexed="12"/>
      <name val="Century Gothic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  <font>
      <b/>
      <u/>
      <sz val="15"/>
      <name val="Arial"/>
      <family val="2"/>
    </font>
    <font>
      <sz val="11"/>
      <color indexed="12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37" fontId="26" fillId="0" borderId="0"/>
    <xf numFmtId="0" fontId="36" fillId="0" borderId="0"/>
    <xf numFmtId="0" fontId="52" fillId="0" borderId="0" applyNumberFormat="0" applyFill="0" applyBorder="0" applyAlignment="0" applyProtection="0"/>
    <xf numFmtId="9" fontId="53" fillId="0" borderId="0" applyFont="0" applyFill="0" applyBorder="0" applyAlignment="0" applyProtection="0"/>
  </cellStyleXfs>
  <cellXfs count="240">
    <xf numFmtId="0" fontId="0" fillId="0" borderId="0" xfId="0"/>
    <xf numFmtId="0" fontId="4" fillId="2" borderId="1" xfId="2" applyFont="1" applyFill="1" applyBorder="1"/>
    <xf numFmtId="0" fontId="3" fillId="2" borderId="2" xfId="2" applyFont="1" applyFill="1" applyBorder="1"/>
    <xf numFmtId="0" fontId="5" fillId="2" borderId="3" xfId="2" applyFont="1" applyFill="1" applyBorder="1"/>
    <xf numFmtId="0" fontId="3" fillId="2" borderId="4" xfId="2" applyFont="1" applyFill="1" applyBorder="1"/>
    <xf numFmtId="0" fontId="6" fillId="2" borderId="3" xfId="2" applyFont="1" applyFill="1" applyBorder="1"/>
    <xf numFmtId="0" fontId="7" fillId="2" borderId="3" xfId="2" applyFont="1" applyFill="1" applyBorder="1"/>
    <xf numFmtId="0" fontId="4" fillId="2" borderId="5" xfId="2" applyFont="1" applyFill="1" applyBorder="1"/>
    <xf numFmtId="0" fontId="3" fillId="2" borderId="6" xfId="2" applyFont="1" applyFill="1" applyBorder="1"/>
    <xf numFmtId="0" fontId="3" fillId="3" borderId="5" xfId="2" applyFont="1" applyFill="1" applyBorder="1"/>
    <xf numFmtId="0" fontId="3" fillId="3" borderId="6" xfId="2" applyFont="1" applyFill="1" applyBorder="1"/>
    <xf numFmtId="0" fontId="12" fillId="4" borderId="9" xfId="3" applyFont="1" applyFill="1" applyBorder="1"/>
    <xf numFmtId="0" fontId="13" fillId="4" borderId="10" xfId="1" applyFont="1" applyFill="1" applyBorder="1" applyAlignment="1">
      <alignment horizontal="left" indent="1"/>
    </xf>
    <xf numFmtId="0" fontId="14" fillId="5" borderId="11" xfId="2" applyFont="1" applyFill="1" applyBorder="1" applyAlignment="1">
      <alignment vertical="center"/>
    </xf>
    <xf numFmtId="0" fontId="15" fillId="5" borderId="12" xfId="1" applyFont="1" applyFill="1" applyBorder="1" applyAlignment="1">
      <alignment horizontal="left" vertical="center"/>
    </xf>
    <xf numFmtId="0" fontId="14" fillId="6" borderId="11" xfId="2" applyFont="1" applyFill="1" applyBorder="1" applyAlignment="1">
      <alignment vertical="center"/>
    </xf>
    <xf numFmtId="0" fontId="15" fillId="6" borderId="12" xfId="1" applyFont="1" applyFill="1" applyBorder="1" applyAlignment="1">
      <alignment horizontal="left" vertical="center"/>
    </xf>
    <xf numFmtId="0" fontId="14" fillId="7" borderId="11" xfId="2" applyFont="1" applyFill="1" applyBorder="1" applyAlignment="1">
      <alignment vertical="center"/>
    </xf>
    <xf numFmtId="0" fontId="15" fillId="7" borderId="12" xfId="1" applyFont="1" applyFill="1" applyBorder="1" applyAlignment="1">
      <alignment horizontal="left" vertical="center"/>
    </xf>
    <xf numFmtId="0" fontId="20" fillId="8" borderId="15" xfId="5" applyFont="1" applyFill="1" applyBorder="1"/>
    <xf numFmtId="0" fontId="20" fillId="8" borderId="0" xfId="5" applyFont="1" applyFill="1"/>
    <xf numFmtId="0" fontId="21" fillId="8" borderId="16" xfId="5" applyFont="1" applyFill="1" applyBorder="1"/>
    <xf numFmtId="0" fontId="22" fillId="8" borderId="17" xfId="5" applyFont="1" applyFill="1" applyBorder="1"/>
    <xf numFmtId="0" fontId="24" fillId="8" borderId="16" xfId="5" applyFont="1" applyFill="1" applyBorder="1"/>
    <xf numFmtId="0" fontId="25" fillId="8" borderId="17" xfId="5" applyFont="1" applyFill="1" applyBorder="1"/>
    <xf numFmtId="37" fontId="27" fillId="8" borderId="0" xfId="7" applyFont="1" applyFill="1"/>
    <xf numFmtId="37" fontId="28" fillId="8" borderId="0" xfId="7" applyFont="1" applyFill="1"/>
    <xf numFmtId="37" fontId="29" fillId="8" borderId="0" xfId="7" applyFont="1" applyFill="1"/>
    <xf numFmtId="37" fontId="30" fillId="8" borderId="0" xfId="7" applyFont="1" applyFill="1" applyAlignment="1">
      <alignment horizontal="left" indent="1"/>
    </xf>
    <xf numFmtId="37" fontId="32" fillId="8" borderId="0" xfId="7" applyFont="1" applyFill="1" applyAlignment="1">
      <alignment horizontal="left" indent="1"/>
    </xf>
    <xf numFmtId="37" fontId="33" fillId="8" borderId="0" xfId="7" applyFont="1" applyFill="1"/>
    <xf numFmtId="37" fontId="34" fillId="8" borderId="0" xfId="7" applyFont="1" applyFill="1" applyAlignment="1">
      <alignment horizontal="left" indent="1"/>
    </xf>
    <xf numFmtId="37" fontId="35" fillId="2" borderId="0" xfId="1" applyNumberFormat="1" applyFont="1" applyFill="1" applyAlignment="1">
      <alignment horizontal="left"/>
    </xf>
    <xf numFmtId="0" fontId="37" fillId="0" borderId="0" xfId="8" applyFont="1"/>
    <xf numFmtId="49" fontId="39" fillId="9" borderId="13" xfId="8" applyNumberFormat="1" applyFont="1" applyFill="1" applyBorder="1" applyAlignment="1">
      <alignment horizontal="center" vertical="center" wrapText="1"/>
    </xf>
    <xf numFmtId="49" fontId="39" fillId="9" borderId="30" xfId="8" applyNumberFormat="1" applyFont="1" applyFill="1" applyBorder="1" applyAlignment="1">
      <alignment horizontal="center" vertical="center" wrapText="1"/>
    </xf>
    <xf numFmtId="3" fontId="44" fillId="10" borderId="34" xfId="8" applyNumberFormat="1" applyFont="1" applyFill="1" applyBorder="1"/>
    <xf numFmtId="3" fontId="44" fillId="10" borderId="35" xfId="8" applyNumberFormat="1" applyFont="1" applyFill="1" applyBorder="1"/>
    <xf numFmtId="3" fontId="44" fillId="10" borderId="36" xfId="8" applyNumberFormat="1" applyFont="1" applyFill="1" applyBorder="1"/>
    <xf numFmtId="10" fontId="44" fillId="10" borderId="37" xfId="8" applyNumberFormat="1" applyFont="1" applyFill="1" applyBorder="1"/>
    <xf numFmtId="10" fontId="44" fillId="10" borderId="38" xfId="8" applyNumberFormat="1" applyFont="1" applyFill="1" applyBorder="1"/>
    <xf numFmtId="1" fontId="41" fillId="0" borderId="0" xfId="8" applyNumberFormat="1" applyFont="1" applyAlignment="1">
      <alignment horizontal="center" vertical="center" wrapText="1"/>
    </xf>
    <xf numFmtId="49" fontId="39" fillId="9" borderId="64" xfId="8" applyNumberFormat="1" applyFont="1" applyFill="1" applyBorder="1" applyAlignment="1">
      <alignment horizontal="center" vertical="center" wrapText="1"/>
    </xf>
    <xf numFmtId="49" fontId="39" fillId="9" borderId="65" xfId="8" applyNumberFormat="1" applyFont="1" applyFill="1" applyBorder="1" applyAlignment="1">
      <alignment horizontal="center" vertical="center" wrapText="1"/>
    </xf>
    <xf numFmtId="1" fontId="37" fillId="0" borderId="0" xfId="8" applyNumberFormat="1" applyFont="1" applyAlignment="1">
      <alignment horizontal="center" vertical="center" wrapText="1"/>
    </xf>
    <xf numFmtId="10" fontId="44" fillId="10" borderId="68" xfId="8" applyNumberFormat="1" applyFont="1" applyFill="1" applyBorder="1"/>
    <xf numFmtId="0" fontId="44" fillId="0" borderId="0" xfId="8" applyFont="1"/>
    <xf numFmtId="0" fontId="47" fillId="0" borderId="0" xfId="8" applyFont="1"/>
    <xf numFmtId="37" fontId="35" fillId="2" borderId="0" xfId="1" applyNumberFormat="1" applyFont="1" applyFill="1" applyAlignment="1"/>
    <xf numFmtId="49" fontId="39" fillId="9" borderId="69" xfId="8" applyNumberFormat="1" applyFont="1" applyFill="1" applyBorder="1" applyAlignment="1">
      <alignment horizontal="center" vertical="center" wrapText="1"/>
    </xf>
    <xf numFmtId="49" fontId="39" fillId="9" borderId="70" xfId="8" applyNumberFormat="1" applyFont="1" applyFill="1" applyBorder="1" applyAlignment="1">
      <alignment horizontal="center" vertical="center" wrapText="1"/>
    </xf>
    <xf numFmtId="0" fontId="50" fillId="10" borderId="33" xfId="8" applyFont="1" applyFill="1" applyBorder="1"/>
    <xf numFmtId="3" fontId="50" fillId="10" borderId="34" xfId="8" applyNumberFormat="1" applyFont="1" applyFill="1" applyBorder="1"/>
    <xf numFmtId="3" fontId="50" fillId="10" borderId="35" xfId="8" applyNumberFormat="1" applyFont="1" applyFill="1" applyBorder="1"/>
    <xf numFmtId="3" fontId="50" fillId="10" borderId="36" xfId="8" applyNumberFormat="1" applyFont="1" applyFill="1" applyBorder="1"/>
    <xf numFmtId="10" fontId="50" fillId="10" borderId="37" xfId="8" applyNumberFormat="1" applyFont="1" applyFill="1" applyBorder="1"/>
    <xf numFmtId="10" fontId="50" fillId="10" borderId="38" xfId="8" applyNumberFormat="1" applyFont="1" applyFill="1" applyBorder="1"/>
    <xf numFmtId="0" fontId="41" fillId="8" borderId="39" xfId="8" applyFont="1" applyFill="1" applyBorder="1"/>
    <xf numFmtId="3" fontId="41" fillId="8" borderId="40" xfId="8" applyNumberFormat="1" applyFont="1" applyFill="1" applyBorder="1"/>
    <xf numFmtId="3" fontId="41" fillId="8" borderId="41" xfId="8" applyNumberFormat="1" applyFont="1" applyFill="1" applyBorder="1"/>
    <xf numFmtId="10" fontId="41" fillId="8" borderId="42" xfId="8" applyNumberFormat="1" applyFont="1" applyFill="1" applyBorder="1"/>
    <xf numFmtId="10" fontId="41" fillId="8" borderId="43" xfId="8" applyNumberFormat="1" applyFont="1" applyFill="1" applyBorder="1"/>
    <xf numFmtId="0" fontId="41" fillId="8" borderId="44" xfId="8" applyFont="1" applyFill="1" applyBorder="1"/>
    <xf numFmtId="3" fontId="41" fillId="8" borderId="45" xfId="8" applyNumberFormat="1" applyFont="1" applyFill="1" applyBorder="1"/>
    <xf numFmtId="3" fontId="41" fillId="8" borderId="46" xfId="8" applyNumberFormat="1" applyFont="1" applyFill="1" applyBorder="1"/>
    <xf numFmtId="10" fontId="41" fillId="8" borderId="47" xfId="8" applyNumberFormat="1" applyFont="1" applyFill="1" applyBorder="1"/>
    <xf numFmtId="10" fontId="41" fillId="8" borderId="48" xfId="8" applyNumberFormat="1" applyFont="1" applyFill="1" applyBorder="1"/>
    <xf numFmtId="0" fontId="41" fillId="8" borderId="49" xfId="8" applyFont="1" applyFill="1" applyBorder="1"/>
    <xf numFmtId="3" fontId="41" fillId="8" borderId="50" xfId="8" applyNumberFormat="1" applyFont="1" applyFill="1" applyBorder="1"/>
    <xf numFmtId="1" fontId="46" fillId="0" borderId="0" xfId="8" applyNumberFormat="1" applyFont="1" applyAlignment="1">
      <alignment horizontal="center" vertical="center" wrapText="1"/>
    </xf>
    <xf numFmtId="49" fontId="39" fillId="9" borderId="75" xfId="8" applyNumberFormat="1" applyFont="1" applyFill="1" applyBorder="1" applyAlignment="1">
      <alignment horizontal="center" vertical="center" wrapText="1"/>
    </xf>
    <xf numFmtId="3" fontId="51" fillId="10" borderId="34" xfId="8" applyNumberFormat="1" applyFont="1" applyFill="1" applyBorder="1"/>
    <xf numFmtId="3" fontId="51" fillId="10" borderId="36" xfId="8" applyNumberFormat="1" applyFont="1" applyFill="1" applyBorder="1"/>
    <xf numFmtId="10" fontId="51" fillId="10" borderId="37" xfId="8" applyNumberFormat="1" applyFont="1" applyFill="1" applyBorder="1"/>
    <xf numFmtId="3" fontId="51" fillId="10" borderId="68" xfId="8" applyNumberFormat="1" applyFont="1" applyFill="1" applyBorder="1"/>
    <xf numFmtId="10" fontId="51" fillId="10" borderId="77" xfId="8" applyNumberFormat="1" applyFont="1" applyFill="1" applyBorder="1"/>
    <xf numFmtId="10" fontId="51" fillId="10" borderId="78" xfId="8" applyNumberFormat="1" applyFont="1" applyFill="1" applyBorder="1"/>
    <xf numFmtId="3" fontId="41" fillId="8" borderId="79" xfId="8" applyNumberFormat="1" applyFont="1" applyFill="1" applyBorder="1"/>
    <xf numFmtId="10" fontId="41" fillId="8" borderId="80" xfId="8" applyNumberFormat="1" applyFont="1" applyFill="1" applyBorder="1"/>
    <xf numFmtId="10" fontId="41" fillId="8" borderId="81" xfId="8" applyNumberFormat="1" applyFont="1" applyFill="1" applyBorder="1"/>
    <xf numFmtId="3" fontId="41" fillId="8" borderId="82" xfId="8" applyNumberFormat="1" applyFont="1" applyFill="1" applyBorder="1"/>
    <xf numFmtId="10" fontId="41" fillId="8" borderId="83" xfId="8" applyNumberFormat="1" applyFont="1" applyFill="1" applyBorder="1"/>
    <xf numFmtId="10" fontId="41" fillId="8" borderId="84" xfId="8" applyNumberFormat="1" applyFont="1" applyFill="1" applyBorder="1"/>
    <xf numFmtId="10" fontId="41" fillId="8" borderId="83" xfId="8" applyNumberFormat="1" applyFont="1" applyFill="1" applyBorder="1" applyAlignment="1">
      <alignment horizontal="center"/>
    </xf>
    <xf numFmtId="0" fontId="51" fillId="10" borderId="33" xfId="8" applyFont="1" applyFill="1" applyBorder="1" applyAlignment="1"/>
    <xf numFmtId="3" fontId="41" fillId="8" borderId="51" xfId="8" applyNumberFormat="1" applyFont="1" applyFill="1" applyBorder="1"/>
    <xf numFmtId="10" fontId="41" fillId="8" borderId="52" xfId="8" applyNumberFormat="1" applyFont="1" applyFill="1" applyBorder="1"/>
    <xf numFmtId="10" fontId="41" fillId="8" borderId="53" xfId="8" applyNumberFormat="1" applyFont="1" applyFill="1" applyBorder="1"/>
    <xf numFmtId="3" fontId="41" fillId="8" borderId="90" xfId="8" applyNumberFormat="1" applyFont="1" applyFill="1" applyBorder="1"/>
    <xf numFmtId="10" fontId="41" fillId="8" borderId="91" xfId="8" applyNumberFormat="1" applyFont="1" applyFill="1" applyBorder="1"/>
    <xf numFmtId="10" fontId="41" fillId="8" borderId="89" xfId="8" applyNumberFormat="1" applyFont="1" applyFill="1" applyBorder="1"/>
    <xf numFmtId="3" fontId="41" fillId="8" borderId="93" xfId="8" applyNumberFormat="1" applyFont="1" applyFill="1" applyBorder="1"/>
    <xf numFmtId="37" fontId="35" fillId="2" borderId="0" xfId="9" applyNumberFormat="1" applyFont="1" applyFill="1" applyAlignment="1"/>
    <xf numFmtId="37" fontId="54" fillId="2" borderId="0" xfId="9" applyNumberFormat="1" applyFont="1" applyFill="1" applyAlignment="1"/>
    <xf numFmtId="0" fontId="44" fillId="10" borderId="96" xfId="8" applyFont="1" applyFill="1" applyBorder="1"/>
    <xf numFmtId="0" fontId="44" fillId="10" borderId="97" xfId="8" applyFont="1" applyFill="1" applyBorder="1"/>
    <xf numFmtId="3" fontId="44" fillId="10" borderId="98" xfId="8" applyNumberFormat="1" applyFont="1" applyFill="1" applyBorder="1"/>
    <xf numFmtId="3" fontId="44" fillId="10" borderId="99" xfId="8" applyNumberFormat="1" applyFont="1" applyFill="1" applyBorder="1"/>
    <xf numFmtId="10" fontId="44" fillId="10" borderId="100" xfId="8" applyNumberFormat="1" applyFont="1" applyFill="1" applyBorder="1"/>
    <xf numFmtId="3" fontId="44" fillId="10" borderId="101" xfId="8" applyNumberFormat="1" applyFont="1" applyFill="1" applyBorder="1"/>
    <xf numFmtId="0" fontId="50" fillId="10" borderId="1" xfId="8" applyFont="1" applyFill="1" applyBorder="1"/>
    <xf numFmtId="0" fontId="50" fillId="10" borderId="2" xfId="8" applyFont="1" applyFill="1" applyBorder="1"/>
    <xf numFmtId="3" fontId="50" fillId="10" borderId="105" xfId="8" applyNumberFormat="1" applyFont="1" applyFill="1" applyBorder="1"/>
    <xf numFmtId="3" fontId="50" fillId="10" borderId="106" xfId="8" applyNumberFormat="1" applyFont="1" applyFill="1" applyBorder="1"/>
    <xf numFmtId="10" fontId="50" fillId="10" borderId="62" xfId="8" applyNumberFormat="1" applyFont="1" applyFill="1" applyBorder="1"/>
    <xf numFmtId="3" fontId="50" fillId="10" borderId="107" xfId="8" applyNumberFormat="1" applyFont="1" applyFill="1" applyBorder="1"/>
    <xf numFmtId="10" fontId="50" fillId="10" borderId="106" xfId="10" applyNumberFormat="1" applyFont="1" applyFill="1" applyBorder="1"/>
    <xf numFmtId="0" fontId="41" fillId="8" borderId="108" xfId="8" applyFont="1" applyFill="1" applyBorder="1"/>
    <xf numFmtId="0" fontId="41" fillId="8" borderId="109" xfId="8" applyFont="1" applyFill="1" applyBorder="1"/>
    <xf numFmtId="3" fontId="41" fillId="8" borderId="110" xfId="8" applyNumberFormat="1" applyFont="1" applyFill="1" applyBorder="1"/>
    <xf numFmtId="3" fontId="41" fillId="8" borderId="111" xfId="8" applyNumberFormat="1" applyFont="1" applyFill="1" applyBorder="1"/>
    <xf numFmtId="10" fontId="41" fillId="8" borderId="112" xfId="8" applyNumberFormat="1" applyFont="1" applyFill="1" applyBorder="1"/>
    <xf numFmtId="10" fontId="41" fillId="8" borderId="112" xfId="10" applyNumberFormat="1" applyFont="1" applyFill="1" applyBorder="1"/>
    <xf numFmtId="0" fontId="41" fillId="8" borderId="113" xfId="8" applyFont="1" applyFill="1" applyBorder="1"/>
    <xf numFmtId="0" fontId="41" fillId="8" borderId="114" xfId="8" applyFont="1" applyFill="1" applyBorder="1"/>
    <xf numFmtId="3" fontId="41" fillId="8" borderId="115" xfId="8" applyNumberFormat="1" applyFont="1" applyFill="1" applyBorder="1"/>
    <xf numFmtId="3" fontId="41" fillId="8" borderId="116" xfId="8" applyNumberFormat="1" applyFont="1" applyFill="1" applyBorder="1"/>
    <xf numFmtId="10" fontId="41" fillId="8" borderId="117" xfId="8" applyNumberFormat="1" applyFont="1" applyFill="1" applyBorder="1"/>
    <xf numFmtId="10" fontId="41" fillId="8" borderId="116" xfId="10" applyNumberFormat="1" applyFont="1" applyFill="1" applyBorder="1"/>
    <xf numFmtId="10" fontId="41" fillId="8" borderId="117" xfId="10" applyNumberFormat="1" applyFont="1" applyFill="1" applyBorder="1"/>
    <xf numFmtId="10" fontId="44" fillId="10" borderId="2" xfId="8" applyNumberFormat="1" applyFont="1" applyFill="1" applyBorder="1"/>
    <xf numFmtId="0" fontId="41" fillId="8" borderId="121" xfId="8" applyFont="1" applyFill="1" applyBorder="1"/>
    <xf numFmtId="0" fontId="41" fillId="8" borderId="122" xfId="8" applyFont="1" applyFill="1" applyBorder="1"/>
    <xf numFmtId="3" fontId="41" fillId="8" borderId="123" xfId="8" applyNumberFormat="1" applyFont="1" applyFill="1" applyBorder="1"/>
    <xf numFmtId="3" fontId="41" fillId="8" borderId="124" xfId="8" applyNumberFormat="1" applyFont="1" applyFill="1" applyBorder="1"/>
    <xf numFmtId="10" fontId="41" fillId="8" borderId="125" xfId="8" applyNumberFormat="1" applyFont="1" applyFill="1" applyBorder="1"/>
    <xf numFmtId="10" fontId="41" fillId="8" borderId="124" xfId="10" applyNumberFormat="1" applyFont="1" applyFill="1" applyBorder="1"/>
    <xf numFmtId="10" fontId="41" fillId="8" borderId="125" xfId="10" applyNumberFormat="1" applyFont="1" applyFill="1" applyBorder="1"/>
    <xf numFmtId="0" fontId="41" fillId="8" borderId="80" xfId="8" applyFont="1" applyFill="1" applyBorder="1"/>
    <xf numFmtId="10" fontId="55" fillId="10" borderId="120" xfId="8" applyNumberFormat="1" applyFont="1" applyFill="1" applyBorder="1"/>
    <xf numFmtId="0" fontId="41" fillId="8" borderId="83" xfId="8" applyFont="1" applyFill="1" applyBorder="1"/>
    <xf numFmtId="10" fontId="41" fillId="8" borderId="46" xfId="10" applyNumberFormat="1" applyFont="1" applyFill="1" applyBorder="1"/>
    <xf numFmtId="10" fontId="55" fillId="10" borderId="118" xfId="8" applyNumberFormat="1" applyFont="1" applyFill="1" applyBorder="1"/>
    <xf numFmtId="0" fontId="41" fillId="8" borderId="102" xfId="8" applyFont="1" applyFill="1" applyBorder="1"/>
    <xf numFmtId="0" fontId="41" fillId="8" borderId="103" xfId="8" applyFont="1" applyFill="1" applyBorder="1"/>
    <xf numFmtId="3" fontId="41" fillId="8" borderId="119" xfId="8" applyNumberFormat="1" applyFont="1" applyFill="1" applyBorder="1"/>
    <xf numFmtId="3" fontId="41" fillId="8" borderId="104" xfId="8" applyNumberFormat="1" applyFont="1" applyFill="1" applyBorder="1"/>
    <xf numFmtId="10" fontId="41" fillId="8" borderId="104" xfId="10" applyNumberFormat="1" applyFont="1" applyFill="1" applyBorder="1"/>
    <xf numFmtId="10" fontId="55" fillId="10" borderId="74" xfId="8" applyNumberFormat="1" applyFont="1" applyFill="1" applyBorder="1"/>
    <xf numFmtId="0" fontId="3" fillId="2" borderId="0" xfId="2" applyFont="1" applyFill="1"/>
    <xf numFmtId="0" fontId="0" fillId="2" borderId="0" xfId="0" applyFill="1"/>
    <xf numFmtId="17" fontId="3" fillId="2" borderId="0" xfId="2" applyNumberFormat="1" applyFont="1" applyFill="1"/>
    <xf numFmtId="0" fontId="4" fillId="2" borderId="0" xfId="2" applyFont="1" applyFill="1"/>
    <xf numFmtId="0" fontId="14" fillId="2" borderId="0" xfId="2" applyFont="1" applyFill="1"/>
    <xf numFmtId="0" fontId="16" fillId="2" borderId="0" xfId="2" applyFont="1" applyFill="1"/>
    <xf numFmtId="0" fontId="17" fillId="2" borderId="0" xfId="2" applyFont="1" applyFill="1"/>
    <xf numFmtId="0" fontId="19" fillId="2" borderId="0" xfId="4" applyFont="1" applyFill="1" applyAlignment="1" applyProtection="1"/>
    <xf numFmtId="0" fontId="14" fillId="7" borderId="64" xfId="2" applyFont="1" applyFill="1" applyBorder="1" applyAlignment="1">
      <alignment vertical="center"/>
    </xf>
    <xf numFmtId="0" fontId="15" fillId="7" borderId="126" xfId="1" applyFont="1" applyFill="1" applyBorder="1" applyAlignment="1">
      <alignment horizontal="left" vertical="center"/>
    </xf>
    <xf numFmtId="0" fontId="37" fillId="2" borderId="0" xfId="8" applyFont="1" applyFill="1"/>
    <xf numFmtId="0" fontId="41" fillId="2" borderId="0" xfId="8" applyFont="1" applyFill="1"/>
    <xf numFmtId="1" fontId="41" fillId="2" borderId="0" xfId="8" applyNumberFormat="1" applyFont="1" applyFill="1" applyAlignment="1">
      <alignment horizontal="center" vertical="center" wrapText="1"/>
    </xf>
    <xf numFmtId="1" fontId="37" fillId="2" borderId="0" xfId="8" applyNumberFormat="1" applyFont="1" applyFill="1" applyAlignment="1">
      <alignment horizontal="center" vertical="center" wrapText="1"/>
    </xf>
    <xf numFmtId="0" fontId="44" fillId="2" borderId="0" xfId="8" applyFont="1" applyFill="1"/>
    <xf numFmtId="0" fontId="47" fillId="2" borderId="0" xfId="8" applyFont="1" applyFill="1"/>
    <xf numFmtId="0" fontId="41" fillId="8" borderId="39" xfId="8" applyFont="1" applyFill="1" applyBorder="1" applyAlignment="1">
      <alignment horizontal="left" indent="1"/>
    </xf>
    <xf numFmtId="3" fontId="41" fillId="8" borderId="40" xfId="8" applyNumberFormat="1" applyFont="1" applyFill="1" applyBorder="1" applyAlignment="1">
      <alignment horizontal="right" indent="1"/>
    </xf>
    <xf numFmtId="3" fontId="41" fillId="8" borderId="41" xfId="8" applyNumberFormat="1" applyFont="1" applyFill="1" applyBorder="1" applyAlignment="1">
      <alignment horizontal="right" indent="1"/>
    </xf>
    <xf numFmtId="3" fontId="41" fillId="8" borderId="41" xfId="8" applyNumberFormat="1" applyFont="1" applyFill="1" applyBorder="1" applyAlignment="1">
      <alignment horizontal="right"/>
    </xf>
    <xf numFmtId="0" fontId="41" fillId="8" borderId="44" xfId="8" applyFont="1" applyFill="1" applyBorder="1" applyAlignment="1">
      <alignment horizontal="left" indent="1"/>
    </xf>
    <xf numFmtId="3" fontId="41" fillId="8" borderId="45" xfId="8" applyNumberFormat="1" applyFont="1" applyFill="1" applyBorder="1" applyAlignment="1">
      <alignment horizontal="right" indent="1"/>
    </xf>
    <xf numFmtId="3" fontId="41" fillId="8" borderId="46" xfId="8" applyNumberFormat="1" applyFont="1" applyFill="1" applyBorder="1" applyAlignment="1">
      <alignment horizontal="right" indent="1"/>
    </xf>
    <xf numFmtId="3" fontId="41" fillId="8" borderId="46" xfId="8" applyNumberFormat="1" applyFont="1" applyFill="1" applyBorder="1" applyAlignment="1">
      <alignment horizontal="right"/>
    </xf>
    <xf numFmtId="0" fontId="41" fillId="8" borderId="49" xfId="8" applyFont="1" applyFill="1" applyBorder="1" applyAlignment="1">
      <alignment horizontal="left" indent="1"/>
    </xf>
    <xf numFmtId="3" fontId="41" fillId="8" borderId="50" xfId="8" applyNumberFormat="1" applyFont="1" applyFill="1" applyBorder="1" applyAlignment="1">
      <alignment horizontal="right" indent="1"/>
    </xf>
    <xf numFmtId="3" fontId="41" fillId="8" borderId="51" xfId="8" applyNumberFormat="1" applyFont="1" applyFill="1" applyBorder="1" applyAlignment="1">
      <alignment horizontal="right" indent="1"/>
    </xf>
    <xf numFmtId="3" fontId="41" fillId="8" borderId="51" xfId="8" applyNumberFormat="1" applyFont="1" applyFill="1" applyBorder="1" applyAlignment="1">
      <alignment horizontal="right"/>
    </xf>
    <xf numFmtId="3" fontId="41" fillId="8" borderId="40" xfId="8" applyNumberFormat="1" applyFont="1" applyFill="1" applyBorder="1" applyAlignment="1">
      <alignment horizontal="right"/>
    </xf>
    <xf numFmtId="3" fontId="41" fillId="8" borderId="45" xfId="8" applyNumberFormat="1" applyFont="1" applyFill="1" applyBorder="1" applyAlignment="1">
      <alignment horizontal="right"/>
    </xf>
    <xf numFmtId="3" fontId="41" fillId="8" borderId="50" xfId="8" applyNumberFormat="1" applyFont="1" applyFill="1" applyBorder="1" applyAlignment="1">
      <alignment horizontal="right"/>
    </xf>
    <xf numFmtId="1" fontId="49" fillId="2" borderId="0" xfId="8" applyNumberFormat="1" applyFont="1" applyFill="1" applyAlignment="1">
      <alignment horizontal="center" vertical="center" wrapText="1"/>
    </xf>
    <xf numFmtId="0" fontId="46" fillId="2" borderId="0" xfId="8" applyFont="1" applyFill="1"/>
    <xf numFmtId="1" fontId="46" fillId="2" borderId="0" xfId="8" applyNumberFormat="1" applyFont="1" applyFill="1" applyAlignment="1">
      <alignment horizontal="center" vertical="center" wrapText="1"/>
    </xf>
    <xf numFmtId="0" fontId="51" fillId="2" borderId="0" xfId="8" applyFont="1" applyFill="1"/>
    <xf numFmtId="0" fontId="37" fillId="2" borderId="92" xfId="8" applyFont="1" applyFill="1" applyBorder="1"/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37" fontId="23" fillId="8" borderId="0" xfId="6" applyNumberFormat="1" applyFont="1" applyFill="1" applyAlignment="1" applyProtection="1">
      <alignment horizontal="center" vertical="center"/>
    </xf>
    <xf numFmtId="1" fontId="39" fillId="9" borderId="26" xfId="8" applyNumberFormat="1" applyFont="1" applyFill="1" applyBorder="1" applyAlignment="1">
      <alignment horizontal="center" vertical="center" wrapText="1"/>
    </xf>
    <xf numFmtId="0" fontId="41" fillId="9" borderId="14" xfId="8" applyFont="1" applyFill="1" applyBorder="1" applyAlignment="1">
      <alignment horizontal="center" vertical="center" wrapText="1"/>
    </xf>
    <xf numFmtId="1" fontId="40" fillId="9" borderId="24" xfId="8" applyNumberFormat="1" applyFont="1" applyFill="1" applyBorder="1" applyAlignment="1">
      <alignment horizontal="center" vertical="center" wrapText="1"/>
    </xf>
    <xf numFmtId="1" fontId="40" fillId="9" borderId="25" xfId="8" applyNumberFormat="1" applyFont="1" applyFill="1" applyBorder="1" applyAlignment="1">
      <alignment horizontal="center" vertical="center" wrapText="1"/>
    </xf>
    <xf numFmtId="0" fontId="48" fillId="9" borderId="1" xfId="8" applyFont="1" applyFill="1" applyBorder="1" applyAlignment="1">
      <alignment horizontal="center" vertical="center"/>
    </xf>
    <xf numFmtId="0" fontId="48" fillId="9" borderId="94" xfId="8" applyFont="1" applyFill="1" applyBorder="1" applyAlignment="1">
      <alignment horizontal="center" vertical="center"/>
    </xf>
    <xf numFmtId="0" fontId="48" fillId="9" borderId="2" xfId="8" applyFont="1" applyFill="1" applyBorder="1" applyAlignment="1">
      <alignment horizontal="center" vertical="center"/>
    </xf>
    <xf numFmtId="1" fontId="40" fillId="9" borderId="18" xfId="8" applyNumberFormat="1" applyFont="1" applyFill="1" applyBorder="1" applyAlignment="1">
      <alignment horizontal="center" vertical="center" wrapText="1"/>
    </xf>
    <xf numFmtId="0" fontId="46" fillId="9" borderId="23" xfId="8" applyFont="1" applyFill="1" applyBorder="1" applyAlignment="1">
      <alignment vertical="center"/>
    </xf>
    <xf numFmtId="0" fontId="46" fillId="9" borderId="95" xfId="8" applyFont="1" applyFill="1" applyBorder="1" applyAlignment="1">
      <alignment vertical="center"/>
    </xf>
    <xf numFmtId="0" fontId="40" fillId="9" borderId="19" xfId="8" applyFont="1" applyFill="1" applyBorder="1" applyAlignment="1">
      <alignment horizontal="center"/>
    </xf>
    <xf numFmtId="0" fontId="40" fillId="9" borderId="20" xfId="8" applyFont="1" applyFill="1" applyBorder="1" applyAlignment="1">
      <alignment horizontal="center"/>
    </xf>
    <xf numFmtId="0" fontId="40" fillId="9" borderId="21" xfId="8" applyFont="1" applyFill="1" applyBorder="1" applyAlignment="1">
      <alignment horizontal="center"/>
    </xf>
    <xf numFmtId="49" fontId="40" fillId="9" borderId="24" xfId="8" applyNumberFormat="1" applyFont="1" applyFill="1" applyBorder="1" applyAlignment="1">
      <alignment horizontal="center" vertical="center" wrapText="1"/>
    </xf>
    <xf numFmtId="49" fontId="40" fillId="9" borderId="25" xfId="8" applyNumberFormat="1" applyFont="1" applyFill="1" applyBorder="1" applyAlignment="1">
      <alignment horizontal="center" vertical="center" wrapText="1"/>
    </xf>
    <xf numFmtId="1" fontId="39" fillId="9" borderId="27" xfId="8" applyNumberFormat="1" applyFont="1" applyFill="1" applyBorder="1" applyAlignment="1">
      <alignment horizontal="center" vertical="center" wrapText="1"/>
    </xf>
    <xf numFmtId="0" fontId="41" fillId="9" borderId="31" xfId="8" applyFont="1" applyFill="1" applyBorder="1" applyAlignment="1">
      <alignment horizontal="center" vertical="center" wrapText="1"/>
    </xf>
    <xf numFmtId="37" fontId="35" fillId="2" borderId="0" xfId="9" applyNumberFormat="1" applyFont="1" applyFill="1" applyAlignment="1">
      <alignment horizontal="left"/>
    </xf>
    <xf numFmtId="0" fontId="46" fillId="9" borderId="29" xfId="8" applyFont="1" applyFill="1" applyBorder="1" applyAlignment="1">
      <alignment vertical="center"/>
    </xf>
    <xf numFmtId="0" fontId="43" fillId="9" borderId="19" xfId="8" applyFont="1" applyFill="1" applyBorder="1" applyAlignment="1">
      <alignment horizontal="center"/>
    </xf>
    <xf numFmtId="0" fontId="43" fillId="9" borderId="20" xfId="8" applyFont="1" applyFill="1" applyBorder="1" applyAlignment="1">
      <alignment horizontal="center"/>
    </xf>
    <xf numFmtId="0" fontId="43" fillId="9" borderId="21" xfId="8" applyFont="1" applyFill="1" applyBorder="1" applyAlignment="1">
      <alignment horizontal="center"/>
    </xf>
    <xf numFmtId="0" fontId="38" fillId="9" borderId="72" xfId="8" applyFont="1" applyFill="1" applyBorder="1" applyAlignment="1">
      <alignment horizontal="center" vertical="center"/>
    </xf>
    <xf numFmtId="0" fontId="38" fillId="9" borderId="71" xfId="8" applyFont="1" applyFill="1" applyBorder="1" applyAlignment="1">
      <alignment horizontal="center" vertical="center"/>
    </xf>
    <xf numFmtId="0" fontId="38" fillId="9" borderId="85" xfId="8" applyFont="1" applyFill="1" applyBorder="1" applyAlignment="1">
      <alignment horizontal="center" vertical="center"/>
    </xf>
    <xf numFmtId="1" fontId="42" fillId="9" borderId="24" xfId="8" applyNumberFormat="1" applyFont="1" applyFill="1" applyBorder="1" applyAlignment="1">
      <alignment horizontal="center" vertical="center" wrapText="1"/>
    </xf>
    <xf numFmtId="1" fontId="42" fillId="9" borderId="25" xfId="8" applyNumberFormat="1" applyFont="1" applyFill="1" applyBorder="1" applyAlignment="1">
      <alignment horizontal="center" vertical="center" wrapText="1"/>
    </xf>
    <xf numFmtId="1" fontId="43" fillId="9" borderId="28" xfId="8" applyNumberFormat="1" applyFont="1" applyFill="1" applyBorder="1" applyAlignment="1">
      <alignment horizontal="center" vertical="center" wrapText="1"/>
    </xf>
    <xf numFmtId="0" fontId="37" fillId="9" borderId="32" xfId="8" applyFont="1" applyFill="1" applyBorder="1" applyAlignment="1">
      <alignment horizontal="center" vertical="center" wrapText="1"/>
    </xf>
    <xf numFmtId="1" fontId="39" fillId="9" borderId="18" xfId="8" applyNumberFormat="1" applyFont="1" applyFill="1" applyBorder="1" applyAlignment="1">
      <alignment horizontal="center" vertical="center" wrapText="1"/>
    </xf>
    <xf numFmtId="0" fontId="41" fillId="9" borderId="23" xfId="8" applyFont="1" applyFill="1" applyBorder="1" applyAlignment="1">
      <alignment vertical="center"/>
    </xf>
    <xf numFmtId="0" fontId="41" fillId="9" borderId="29" xfId="8" applyFont="1" applyFill="1" applyBorder="1" applyAlignment="1">
      <alignment vertical="center"/>
    </xf>
    <xf numFmtId="0" fontId="40" fillId="9" borderId="22" xfId="8" applyFont="1" applyFill="1" applyBorder="1" applyAlignment="1">
      <alignment horizontal="center"/>
    </xf>
    <xf numFmtId="49" fontId="42" fillId="9" borderId="24" xfId="8" applyNumberFormat="1" applyFont="1" applyFill="1" applyBorder="1" applyAlignment="1">
      <alignment horizontal="center" vertical="center" wrapText="1"/>
    </xf>
    <xf numFmtId="49" fontId="42" fillId="9" borderId="25" xfId="8" applyNumberFormat="1" applyFont="1" applyFill="1" applyBorder="1" applyAlignment="1">
      <alignment horizontal="center" vertical="center" wrapText="1"/>
    </xf>
    <xf numFmtId="0" fontId="45" fillId="9" borderId="86" xfId="8" applyFont="1" applyFill="1" applyBorder="1" applyAlignment="1">
      <alignment horizontal="center" vertical="center"/>
    </xf>
    <xf numFmtId="0" fontId="45" fillId="9" borderId="87" xfId="8" applyFont="1" applyFill="1" applyBorder="1" applyAlignment="1">
      <alignment horizontal="center" vertical="center"/>
    </xf>
    <xf numFmtId="0" fontId="45" fillId="9" borderId="88" xfId="8" applyFont="1" applyFill="1" applyBorder="1" applyAlignment="1">
      <alignment horizontal="center" vertical="center"/>
    </xf>
    <xf numFmtId="1" fontId="40" fillId="9" borderId="59" xfId="8" applyNumberFormat="1" applyFont="1" applyFill="1" applyBorder="1" applyAlignment="1">
      <alignment horizontal="center" vertical="center" wrapText="1"/>
    </xf>
    <xf numFmtId="1" fontId="40" fillId="9" borderId="60" xfId="8" applyNumberFormat="1" applyFont="1" applyFill="1" applyBorder="1" applyAlignment="1">
      <alignment horizontal="center" vertical="center" wrapText="1"/>
    </xf>
    <xf numFmtId="1" fontId="40" fillId="9" borderId="61" xfId="8" applyNumberFormat="1" applyFont="1" applyFill="1" applyBorder="1" applyAlignment="1">
      <alignment horizontal="center" vertical="center" wrapText="1"/>
    </xf>
    <xf numFmtId="1" fontId="40" fillId="9" borderId="62" xfId="8" applyNumberFormat="1" applyFont="1" applyFill="1" applyBorder="1" applyAlignment="1">
      <alignment horizontal="center" vertical="center" wrapText="1"/>
    </xf>
    <xf numFmtId="1" fontId="40" fillId="9" borderId="66" xfId="8" applyNumberFormat="1" applyFont="1" applyFill="1" applyBorder="1" applyAlignment="1">
      <alignment horizontal="center" vertical="center" wrapText="1"/>
    </xf>
    <xf numFmtId="0" fontId="37" fillId="9" borderId="67" xfId="8" applyFont="1" applyFill="1" applyBorder="1" applyAlignment="1">
      <alignment horizontal="center" vertical="center" wrapText="1"/>
    </xf>
    <xf numFmtId="1" fontId="40" fillId="9" borderId="54" xfId="8" applyNumberFormat="1" applyFont="1" applyFill="1" applyBorder="1" applyAlignment="1">
      <alignment horizontal="center" vertical="center" wrapText="1"/>
    </xf>
    <xf numFmtId="0" fontId="46" fillId="9" borderId="63" xfId="8" applyFont="1" applyFill="1" applyBorder="1" applyAlignment="1">
      <alignment vertical="center"/>
    </xf>
    <xf numFmtId="0" fontId="40" fillId="9" borderId="55" xfId="8" applyFont="1" applyFill="1" applyBorder="1" applyAlignment="1">
      <alignment horizontal="center"/>
    </xf>
    <xf numFmtId="0" fontId="40" fillId="9" borderId="56" xfId="8" applyFont="1" applyFill="1" applyBorder="1" applyAlignment="1">
      <alignment horizontal="center"/>
    </xf>
    <xf numFmtId="0" fontId="40" fillId="9" borderId="57" xfId="8" applyFont="1" applyFill="1" applyBorder="1" applyAlignment="1">
      <alignment horizontal="center"/>
    </xf>
    <xf numFmtId="0" fontId="40" fillId="9" borderId="58" xfId="8" applyFont="1" applyFill="1" applyBorder="1" applyAlignment="1">
      <alignment horizontal="center"/>
    </xf>
    <xf numFmtId="0" fontId="48" fillId="9" borderId="72" xfId="8" applyFont="1" applyFill="1" applyBorder="1" applyAlignment="1">
      <alignment horizontal="center" vertical="center"/>
    </xf>
    <xf numFmtId="0" fontId="48" fillId="9" borderId="71" xfId="8" applyFont="1" applyFill="1" applyBorder="1" applyAlignment="1">
      <alignment horizontal="center" vertical="center"/>
    </xf>
    <xf numFmtId="0" fontId="48" fillId="9" borderId="85" xfId="8" applyFont="1" applyFill="1" applyBorder="1" applyAlignment="1">
      <alignment horizontal="center" vertical="center"/>
    </xf>
    <xf numFmtId="0" fontId="43" fillId="9" borderId="22" xfId="8" applyFont="1" applyFill="1" applyBorder="1" applyAlignment="1">
      <alignment horizontal="center"/>
    </xf>
    <xf numFmtId="1" fontId="40" fillId="9" borderId="74" xfId="8" applyNumberFormat="1" applyFont="1" applyFill="1" applyBorder="1" applyAlignment="1">
      <alignment horizontal="center" vertical="center" wrapText="1"/>
    </xf>
    <xf numFmtId="1" fontId="40" fillId="9" borderId="73" xfId="8" applyNumberFormat="1" applyFont="1" applyFill="1" applyBorder="1" applyAlignment="1">
      <alignment horizontal="center" vertical="center" wrapText="1"/>
    </xf>
    <xf numFmtId="0" fontId="46" fillId="9" borderId="76" xfId="8" applyFont="1" applyFill="1" applyBorder="1" applyAlignment="1">
      <alignment horizontal="center" vertical="center" wrapText="1"/>
    </xf>
    <xf numFmtId="0" fontId="46" fillId="9" borderId="63" xfId="8" applyFont="1" applyFill="1" applyBorder="1" applyAlignment="1">
      <alignment horizontal="center" vertical="center" wrapText="1"/>
    </xf>
  </cellXfs>
  <cellStyles count="11">
    <cellStyle name="Hipervínculo" xfId="1" builtinId="8"/>
    <cellStyle name="Hipervínculo 2" xfId="6" xr:uid="{00000000-0005-0000-0000-000001000000}"/>
    <cellStyle name="Hipervínculo 3" xfId="9" xr:uid="{00000000-0005-0000-0000-000002000000}"/>
    <cellStyle name="Hipervínculo_CUADROS ORIGEN-DESTINO JUN 2009" xfId="4" xr:uid="{00000000-0005-0000-0000-000003000000}"/>
    <cellStyle name="Normal" xfId="0" builtinId="0"/>
    <cellStyle name="Normal 2" xfId="8" xr:uid="{00000000-0005-0000-0000-000005000000}"/>
    <cellStyle name="Normal 3 2" xfId="2" xr:uid="{00000000-0005-0000-0000-000006000000}"/>
    <cellStyle name="Normal 4" xfId="3" xr:uid="{00000000-0005-0000-0000-000007000000}"/>
    <cellStyle name="Normal 4 2" xfId="5" xr:uid="{00000000-0005-0000-0000-000008000000}"/>
    <cellStyle name="Normal_Cuadro 1.1 Comportamiento pasajeros y carga MARZO 2009 2" xfId="7" xr:uid="{00000000-0005-0000-0000-000009000000}"/>
    <cellStyle name="Porcentaje" xfId="10" builtinId="5"/>
  </cellStyles>
  <dxfs count="81"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2480831</xdr:colOff>
      <xdr:row>1</xdr:row>
      <xdr:rowOff>64077</xdr:rowOff>
    </xdr:from>
    <xdr:to>
      <xdr:col>2</xdr:col>
      <xdr:colOff>4352551</xdr:colOff>
      <xdr:row>5</xdr:row>
      <xdr:rowOff>34636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E34ECC-4009-4CCB-84AB-BEDEDA0C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695" y="367145"/>
          <a:ext cx="1871720" cy="98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="90" zoomScaleNormal="90" workbookViewId="0"/>
  </sheetViews>
  <sheetFormatPr baseColWidth="10" defaultRowHeight="15" x14ac:dyDescent="0.25"/>
  <cols>
    <col min="1" max="1" width="3.7109375" style="139" customWidth="1"/>
    <col min="2" max="2" width="15.7109375" style="139" customWidth="1"/>
    <col min="3" max="3" width="65.85546875" style="139" customWidth="1"/>
    <col min="4" max="5" width="11.42578125" style="139"/>
    <col min="6" max="16384" width="11.42578125" style="140"/>
  </cols>
  <sheetData>
    <row r="1" spans="2:5" ht="9" customHeight="1" thickBot="1" x14ac:dyDescent="0.4">
      <c r="B1" s="142"/>
    </row>
    <row r="2" spans="2:5" ht="23.25" x14ac:dyDescent="0.35">
      <c r="B2" s="1"/>
      <c r="C2" s="2"/>
    </row>
    <row r="3" spans="2:5" ht="23.25" x14ac:dyDescent="0.35">
      <c r="B3" s="3" t="s">
        <v>0</v>
      </c>
      <c r="C3" s="4"/>
    </row>
    <row r="4" spans="2:5" ht="18" x14ac:dyDescent="0.25">
      <c r="B4" s="5" t="s">
        <v>1</v>
      </c>
      <c r="C4" s="4"/>
    </row>
    <row r="5" spans="2:5" ht="15.75" x14ac:dyDescent="0.25">
      <c r="B5" s="6" t="s">
        <v>2</v>
      </c>
      <c r="C5" s="4"/>
    </row>
    <row r="6" spans="2:5" ht="23.25" x14ac:dyDescent="0.35">
      <c r="B6" s="7"/>
      <c r="C6" s="8"/>
    </row>
    <row r="7" spans="2:5" ht="23.25" x14ac:dyDescent="0.35">
      <c r="B7" s="175" t="s">
        <v>386</v>
      </c>
      <c r="C7" s="176"/>
      <c r="E7" s="141"/>
    </row>
    <row r="8" spans="2:5" ht="27.75" x14ac:dyDescent="0.4">
      <c r="B8" s="177" t="s">
        <v>3</v>
      </c>
      <c r="C8" s="178"/>
      <c r="E8" s="141"/>
    </row>
    <row r="9" spans="2:5" ht="18" x14ac:dyDescent="0.25">
      <c r="B9" s="179" t="s">
        <v>4</v>
      </c>
      <c r="C9" s="180"/>
    </row>
    <row r="10" spans="2:5" ht="15.75" thickBot="1" x14ac:dyDescent="0.3">
      <c r="B10" s="9"/>
      <c r="C10" s="10"/>
    </row>
    <row r="11" spans="2:5" ht="18" thickTop="1" thickBot="1" x14ac:dyDescent="0.3">
      <c r="B11" s="11" t="s">
        <v>5</v>
      </c>
      <c r="C11" s="12" t="s">
        <v>6</v>
      </c>
    </row>
    <row r="12" spans="2:5" ht="16.5" thickTop="1" x14ac:dyDescent="0.25">
      <c r="B12" s="13" t="s">
        <v>7</v>
      </c>
      <c r="C12" s="14" t="s">
        <v>8</v>
      </c>
    </row>
    <row r="13" spans="2:5" ht="15.75" x14ac:dyDescent="0.25">
      <c r="B13" s="15" t="s">
        <v>9</v>
      </c>
      <c r="C13" s="16" t="s">
        <v>10</v>
      </c>
    </row>
    <row r="14" spans="2:5" ht="15.75" x14ac:dyDescent="0.25">
      <c r="B14" s="17" t="s">
        <v>11</v>
      </c>
      <c r="C14" s="18" t="s">
        <v>12</v>
      </c>
    </row>
    <row r="15" spans="2:5" ht="15.75" x14ac:dyDescent="0.25">
      <c r="B15" s="15" t="s">
        <v>13</v>
      </c>
      <c r="C15" s="18" t="s">
        <v>14</v>
      </c>
    </row>
    <row r="16" spans="2:5" ht="15.75" x14ac:dyDescent="0.25">
      <c r="B16" s="17" t="s">
        <v>15</v>
      </c>
      <c r="C16" s="18" t="s">
        <v>16</v>
      </c>
    </row>
    <row r="17" spans="2:3" ht="15.75" x14ac:dyDescent="0.25">
      <c r="B17" s="15" t="s">
        <v>17</v>
      </c>
      <c r="C17" s="16" t="s">
        <v>18</v>
      </c>
    </row>
    <row r="18" spans="2:3" ht="16.5" thickBot="1" x14ac:dyDescent="0.3">
      <c r="B18" s="147" t="s">
        <v>19</v>
      </c>
      <c r="C18" s="148" t="s">
        <v>20</v>
      </c>
    </row>
    <row r="19" spans="2:3" ht="15.75" thickTop="1" x14ac:dyDescent="0.25"/>
    <row r="20" spans="2:3" ht="15.75" x14ac:dyDescent="0.25">
      <c r="B20" s="143"/>
    </row>
    <row r="21" spans="2:3" x14ac:dyDescent="0.25">
      <c r="B21" s="144"/>
    </row>
    <row r="22" spans="2:3" x14ac:dyDescent="0.25">
      <c r="B22" s="145"/>
    </row>
    <row r="23" spans="2:3" x14ac:dyDescent="0.25">
      <c r="B23" s="146"/>
    </row>
  </sheetData>
  <mergeCells count="3">
    <mergeCell ref="B7:C7"/>
    <mergeCell ref="B8:C8"/>
    <mergeCell ref="B9:C9"/>
  </mergeCells>
  <hyperlinks>
    <hyperlink ref="C13" location="'CUADRO 6,1'!A1" display="Total pasajeros por aeropuerto - Salidos - Llegados" xr:uid="{00000000-0004-0000-0000-000000000000}"/>
    <hyperlink ref="C14" location="'CUADRO 6,2'!A1" display="Total carga por aeropuerto - Salida - Llegada" xr:uid="{00000000-0004-0000-0000-000001000000}"/>
    <hyperlink ref="C15" location="'CUADRO 6.3'!A1" display="Total pasajeros por aeropuerto - Regulares - No Regulares" xr:uid="{00000000-0004-0000-0000-000002000000}"/>
    <hyperlink ref="C16" location="'CUADRO 6,4'!Área_de_impresión" display="Total carga por aeropuerto - Regular - No Regular" xr:uid="{00000000-0004-0000-0000-000003000000}"/>
    <hyperlink ref="C18" location="'CUADRO 6,6'!A1" display="Total carga por aeropuerto - Nacional - Internacional" xr:uid="{00000000-0004-0000-0000-000004000000}"/>
    <hyperlink ref="C11" location="Novedades!A1" display="Novedades importantes para la interpretación de la información." xr:uid="{00000000-0004-0000-0000-000007000000}"/>
    <hyperlink ref="C17" location="'CUADRO 6,5'!A1" display="Total pasajeros por aeropuerto - Nacional - Internacional" xr:uid="{00000000-0004-0000-0000-000008000000}"/>
    <hyperlink ref="B12:C12" location="Resumen!A1" display="Resumen" xr:uid="{00000000-0004-0000-0000-000009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20"/>
  </cols>
  <sheetData>
    <row r="1" spans="1:14" ht="13.5" thickBot="1" x14ac:dyDescent="0.25">
      <c r="A1" s="19"/>
      <c r="B1" s="19"/>
      <c r="C1" s="19"/>
      <c r="D1" s="19"/>
      <c r="E1" s="19"/>
      <c r="F1" s="19"/>
      <c r="G1" s="19"/>
      <c r="H1" s="19"/>
    </row>
    <row r="2" spans="1:14" ht="30.75" thickTop="1" x14ac:dyDescent="0.4">
      <c r="A2" s="21" t="s">
        <v>387</v>
      </c>
      <c r="B2" s="22"/>
      <c r="M2" s="181" t="s">
        <v>21</v>
      </c>
      <c r="N2" s="181"/>
    </row>
    <row r="3" spans="1:14" ht="26.25" x14ac:dyDescent="0.4">
      <c r="A3" s="23" t="s">
        <v>22</v>
      </c>
      <c r="B3" s="24"/>
    </row>
    <row r="5" spans="1:14" ht="28.5" x14ac:dyDescent="0.4">
      <c r="A5" s="25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75" x14ac:dyDescent="0.25">
      <c r="A6" s="27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6.5" x14ac:dyDescent="0.25">
      <c r="A7" s="28" t="s">
        <v>24</v>
      </c>
    </row>
    <row r="8" spans="1:14" ht="17.25" x14ac:dyDescent="0.3">
      <c r="A8" s="29" t="s">
        <v>25</v>
      </c>
    </row>
    <row r="9" spans="1:14" ht="17.25" x14ac:dyDescent="0.3">
      <c r="A9" s="29"/>
    </row>
    <row r="10" spans="1:14" ht="28.5" x14ac:dyDescent="0.4">
      <c r="A10" s="25" t="s">
        <v>26</v>
      </c>
    </row>
    <row r="13" spans="1:14" ht="22.5" x14ac:dyDescent="0.3">
      <c r="A13" s="30" t="s">
        <v>27</v>
      </c>
    </row>
    <row r="15" spans="1:14" ht="16.5" x14ac:dyDescent="0.25">
      <c r="A15" s="31" t="s">
        <v>28</v>
      </c>
    </row>
    <row r="16" spans="1:14" ht="16.5" x14ac:dyDescent="0.25">
      <c r="A16" s="31"/>
    </row>
    <row r="17" spans="1:1" ht="22.5" x14ac:dyDescent="0.3">
      <c r="A17" s="30" t="s">
        <v>29</v>
      </c>
    </row>
    <row r="18" spans="1:1" ht="16.5" x14ac:dyDescent="0.25">
      <c r="A18" s="31" t="s">
        <v>30</v>
      </c>
    </row>
    <row r="19" spans="1:1" ht="16.5" x14ac:dyDescent="0.25">
      <c r="A19" s="31"/>
    </row>
    <row r="20" spans="1:1" ht="16.5" x14ac:dyDescent="0.25">
      <c r="A20" s="31" t="s">
        <v>31</v>
      </c>
    </row>
    <row r="21" spans="1:1" ht="16.5" x14ac:dyDescent="0.25">
      <c r="A21" s="31" t="s">
        <v>32</v>
      </c>
    </row>
    <row r="22" spans="1:1" ht="16.5" x14ac:dyDescent="0.25">
      <c r="A22" s="28" t="s">
        <v>33</v>
      </c>
    </row>
    <row r="24" spans="1:1" ht="22.5" x14ac:dyDescent="0.3">
      <c r="A24" s="30" t="s">
        <v>34</v>
      </c>
    </row>
    <row r="25" spans="1:1" ht="16.5" x14ac:dyDescent="0.25">
      <c r="A25" s="31" t="s">
        <v>35</v>
      </c>
    </row>
  </sheetData>
  <mergeCells count="1">
    <mergeCell ref="M2:N2"/>
  </mergeCells>
  <hyperlinks>
    <hyperlink ref="M2:N2" location="INDICE!A1" display="Volver al Indice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0188-E45D-404B-A18D-4EAD2F1EEC5E}">
  <sheetPr>
    <pageSetUpPr autoPageBreaks="0"/>
  </sheetPr>
  <dimension ref="A1:R368"/>
  <sheetViews>
    <sheetView showGridLines="0" zoomScale="75" zoomScaleNormal="75" workbookViewId="0">
      <selection activeCell="A8" sqref="A8:D332"/>
    </sheetView>
  </sheetViews>
  <sheetFormatPr baseColWidth="10" defaultColWidth="8" defaultRowHeight="13.5" x14ac:dyDescent="0.25"/>
  <cols>
    <col min="1" max="1" width="23.5703125" style="33" customWidth="1"/>
    <col min="2" max="2" width="37" style="33" customWidth="1"/>
    <col min="3" max="5" width="11.85546875" style="33" bestFit="1" customWidth="1"/>
    <col min="6" max="6" width="11.85546875" style="33" customWidth="1"/>
    <col min="7" max="7" width="11.7109375" style="33" customWidth="1"/>
    <col min="8" max="8" width="12.85546875" style="33" customWidth="1"/>
    <col min="9" max="9" width="11.7109375" style="33" customWidth="1"/>
    <col min="10" max="10" width="10.42578125" style="33" bestFit="1" customWidth="1"/>
    <col min="11" max="13" width="13.28515625" style="33" bestFit="1" customWidth="1"/>
    <col min="14" max="14" width="11.28515625" style="33" bestFit="1" customWidth="1"/>
    <col min="15" max="15" width="12.85546875" style="33" customWidth="1"/>
    <col min="16" max="17" width="13.28515625" style="33" bestFit="1" customWidth="1"/>
    <col min="18" max="18" width="11.7109375" style="33" bestFit="1" customWidth="1"/>
    <col min="19" max="16384" width="8" style="33"/>
  </cols>
  <sheetData>
    <row r="1" spans="1:18" ht="19.5" x14ac:dyDescent="0.3">
      <c r="A1" s="92" t="s">
        <v>21</v>
      </c>
      <c r="B1" s="93"/>
    </row>
    <row r="2" spans="1:18" ht="14.25" thickBot="1" x14ac:dyDescent="0.3"/>
    <row r="3" spans="1:18" ht="24" customHeight="1" thickBot="1" x14ac:dyDescent="0.3">
      <c r="A3" s="186" t="s">
        <v>411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8"/>
    </row>
    <row r="4" spans="1:18" ht="15.95" customHeight="1" thickBot="1" x14ac:dyDescent="0.3">
      <c r="A4" s="189" t="s">
        <v>412</v>
      </c>
      <c r="B4" s="189" t="s">
        <v>36</v>
      </c>
      <c r="C4" s="192" t="s">
        <v>37</v>
      </c>
      <c r="D4" s="193"/>
      <c r="E4" s="193"/>
      <c r="F4" s="193"/>
      <c r="G4" s="193"/>
      <c r="H4" s="193"/>
      <c r="I4" s="193"/>
      <c r="J4" s="194"/>
      <c r="K4" s="192" t="s">
        <v>38</v>
      </c>
      <c r="L4" s="193"/>
      <c r="M4" s="193"/>
      <c r="N4" s="193"/>
      <c r="O4" s="193"/>
      <c r="P4" s="193"/>
      <c r="Q4" s="193"/>
      <c r="R4" s="194"/>
    </row>
    <row r="5" spans="1:18" s="69" customFormat="1" ht="26.25" customHeight="1" x14ac:dyDescent="0.25">
      <c r="A5" s="190"/>
      <c r="B5" s="190"/>
      <c r="C5" s="195" t="s">
        <v>390</v>
      </c>
      <c r="D5" s="196"/>
      <c r="E5" s="196"/>
      <c r="F5" s="182" t="s">
        <v>39</v>
      </c>
      <c r="G5" s="195" t="s">
        <v>547</v>
      </c>
      <c r="H5" s="196"/>
      <c r="I5" s="196"/>
      <c r="J5" s="197" t="s">
        <v>40</v>
      </c>
      <c r="K5" s="184" t="s">
        <v>388</v>
      </c>
      <c r="L5" s="185"/>
      <c r="M5" s="185"/>
      <c r="N5" s="182" t="s">
        <v>39</v>
      </c>
      <c r="O5" s="184" t="s">
        <v>389</v>
      </c>
      <c r="P5" s="185"/>
      <c r="Q5" s="185"/>
      <c r="R5" s="182" t="s">
        <v>40</v>
      </c>
    </row>
    <row r="6" spans="1:18" s="44" customFormat="1" ht="32.85" customHeight="1" thickBot="1" x14ac:dyDescent="0.3">
      <c r="A6" s="191"/>
      <c r="B6" s="191"/>
      <c r="C6" s="34" t="s">
        <v>413</v>
      </c>
      <c r="D6" s="35" t="s">
        <v>414</v>
      </c>
      <c r="E6" s="35" t="s">
        <v>43</v>
      </c>
      <c r="F6" s="183"/>
      <c r="G6" s="34" t="s">
        <v>413</v>
      </c>
      <c r="H6" s="35" t="s">
        <v>414</v>
      </c>
      <c r="I6" s="35" t="s">
        <v>43</v>
      </c>
      <c r="J6" s="198"/>
      <c r="K6" s="34" t="s">
        <v>413</v>
      </c>
      <c r="L6" s="35" t="s">
        <v>414</v>
      </c>
      <c r="M6" s="35" t="s">
        <v>43</v>
      </c>
      <c r="N6" s="183"/>
      <c r="O6" s="34" t="s">
        <v>413</v>
      </c>
      <c r="P6" s="35" t="s">
        <v>414</v>
      </c>
      <c r="Q6" s="35" t="s">
        <v>43</v>
      </c>
      <c r="R6" s="183"/>
    </row>
    <row r="7" spans="1:18" s="46" customFormat="1" ht="18" customHeight="1" thickBot="1" x14ac:dyDescent="0.35">
      <c r="A7" s="94" t="s">
        <v>44</v>
      </c>
      <c r="B7" s="95"/>
      <c r="C7" s="96">
        <f>SUM(C8:C888)</f>
        <v>3478043</v>
      </c>
      <c r="D7" s="96">
        <f>SUM(D8:D888)</f>
        <v>3534916</v>
      </c>
      <c r="E7" s="97">
        <f t="shared" ref="E7:E70" si="0">D7+C7</f>
        <v>7012959</v>
      </c>
      <c r="F7" s="98">
        <f t="shared" ref="F7:F70" si="1">E7/$E$7</f>
        <v>1</v>
      </c>
      <c r="G7" s="96">
        <f>SUM(G8:G888)</f>
        <v>3223954</v>
      </c>
      <c r="H7" s="96">
        <f>SUM(H8:H888)</f>
        <v>3282228</v>
      </c>
      <c r="I7" s="97">
        <f t="shared" ref="I7:I70" si="2">H7+G7</f>
        <v>6506182</v>
      </c>
      <c r="J7" s="98">
        <f t="shared" ref="J7" si="3">(E7/I7-1)</f>
        <v>7.7891611393594573E-2</v>
      </c>
      <c r="K7" s="96">
        <f>SUM(K8:K888)</f>
        <v>37889126</v>
      </c>
      <c r="L7" s="99">
        <f>SUM(L8:L888)</f>
        <v>37667824</v>
      </c>
      <c r="M7" s="97">
        <f>L7+K7</f>
        <v>75556950</v>
      </c>
      <c r="N7" s="98">
        <f t="shared" ref="N7:N70" si="4">M7/$M$7</f>
        <v>1</v>
      </c>
      <c r="O7" s="96">
        <f>SUM(O8:O888)</f>
        <v>34757627</v>
      </c>
      <c r="P7" s="99">
        <f>SUM(P8:P888)</f>
        <v>34538664</v>
      </c>
      <c r="Q7" s="97">
        <f t="shared" ref="Q7:Q70" si="5">P7+O7</f>
        <v>69296291</v>
      </c>
      <c r="R7" s="120">
        <f>IFERROR(M7/Q7-1,"")</f>
        <v>9.0346235125340346E-2</v>
      </c>
    </row>
    <row r="8" spans="1:18" s="47" customFormat="1" ht="18" customHeight="1" thickTop="1" x14ac:dyDescent="0.3">
      <c r="A8" s="128" t="s">
        <v>415</v>
      </c>
      <c r="B8" s="57" t="s">
        <v>45</v>
      </c>
      <c r="C8" s="58">
        <v>1623383</v>
      </c>
      <c r="D8" s="59">
        <v>1544743</v>
      </c>
      <c r="E8" s="59">
        <f t="shared" si="0"/>
        <v>3168126</v>
      </c>
      <c r="F8" s="60">
        <f t="shared" si="1"/>
        <v>0.45175310450267853</v>
      </c>
      <c r="G8" s="58">
        <v>1501210</v>
      </c>
      <c r="H8" s="59">
        <v>1419382</v>
      </c>
      <c r="I8" s="59">
        <f t="shared" si="2"/>
        <v>2920592</v>
      </c>
      <c r="J8" s="60">
        <f t="shared" ref="J8:J71" si="6">IFERROR(E8/I8-1,"")</f>
        <v>8.475473465653538E-2</v>
      </c>
      <c r="K8" s="58">
        <v>17513373</v>
      </c>
      <c r="L8" s="59">
        <v>17461627</v>
      </c>
      <c r="M8" s="59">
        <f t="shared" ref="M8:M71" si="7">L8+K8</f>
        <v>34975000</v>
      </c>
      <c r="N8" s="60">
        <f t="shared" si="4"/>
        <v>0.46289586861301307</v>
      </c>
      <c r="O8" s="59">
        <v>16402212</v>
      </c>
      <c r="P8" s="59">
        <v>16314229</v>
      </c>
      <c r="Q8" s="59">
        <f t="shared" si="5"/>
        <v>32716441</v>
      </c>
      <c r="R8" s="129">
        <f t="shared" ref="R8:R71" si="8">IFERROR(M8/Q8-1,"")</f>
        <v>6.9034373268168192E-2</v>
      </c>
    </row>
    <row r="9" spans="1:18" s="47" customFormat="1" ht="18" customHeight="1" x14ac:dyDescent="0.3">
      <c r="A9" s="130" t="s">
        <v>416</v>
      </c>
      <c r="B9" s="62" t="s">
        <v>46</v>
      </c>
      <c r="C9" s="63">
        <v>435726</v>
      </c>
      <c r="D9" s="64">
        <v>450209</v>
      </c>
      <c r="E9" s="64">
        <f t="shared" si="0"/>
        <v>885935</v>
      </c>
      <c r="F9" s="131">
        <f t="shared" si="1"/>
        <v>0.12632827312978731</v>
      </c>
      <c r="G9" s="63">
        <v>398224</v>
      </c>
      <c r="H9" s="64">
        <v>416803</v>
      </c>
      <c r="I9" s="64">
        <f t="shared" si="2"/>
        <v>815027</v>
      </c>
      <c r="J9" s="131">
        <f t="shared" si="6"/>
        <v>8.700079874654465E-2</v>
      </c>
      <c r="K9" s="63">
        <v>4615270</v>
      </c>
      <c r="L9" s="64">
        <v>4589739</v>
      </c>
      <c r="M9" s="64">
        <f t="shared" si="7"/>
        <v>9205009</v>
      </c>
      <c r="N9" s="131">
        <f t="shared" si="4"/>
        <v>0.12182875301345542</v>
      </c>
      <c r="O9" s="64">
        <v>4029910</v>
      </c>
      <c r="P9" s="64">
        <v>4006500</v>
      </c>
      <c r="Q9" s="64">
        <f t="shared" si="5"/>
        <v>8036410</v>
      </c>
      <c r="R9" s="132">
        <f t="shared" si="8"/>
        <v>0.14541306379341035</v>
      </c>
    </row>
    <row r="10" spans="1:18" s="47" customFormat="1" ht="18" customHeight="1" x14ac:dyDescent="0.3">
      <c r="A10" s="130" t="s">
        <v>418</v>
      </c>
      <c r="B10" s="62" t="s">
        <v>79</v>
      </c>
      <c r="C10" s="63">
        <v>253463</v>
      </c>
      <c r="D10" s="64">
        <v>278824</v>
      </c>
      <c r="E10" s="64">
        <f t="shared" si="0"/>
        <v>532287</v>
      </c>
      <c r="F10" s="131">
        <f t="shared" si="1"/>
        <v>7.5900486513610019E-2</v>
      </c>
      <c r="G10" s="63">
        <v>254823</v>
      </c>
      <c r="H10" s="64">
        <v>281291</v>
      </c>
      <c r="I10" s="64">
        <f t="shared" si="2"/>
        <v>536114</v>
      </c>
      <c r="J10" s="131">
        <f t="shared" si="6"/>
        <v>-7.1384071298268292E-3</v>
      </c>
      <c r="K10" s="63">
        <v>2835207</v>
      </c>
      <c r="L10" s="64">
        <v>2828739</v>
      </c>
      <c r="M10" s="64">
        <f t="shared" si="7"/>
        <v>5663946</v>
      </c>
      <c r="N10" s="131">
        <f t="shared" si="4"/>
        <v>7.4962607675402457E-2</v>
      </c>
      <c r="O10" s="64">
        <v>2701044</v>
      </c>
      <c r="P10" s="64">
        <v>2704318</v>
      </c>
      <c r="Q10" s="64">
        <f t="shared" si="5"/>
        <v>5405362</v>
      </c>
      <c r="R10" s="132">
        <f t="shared" si="8"/>
        <v>4.7838424142545799E-2</v>
      </c>
    </row>
    <row r="11" spans="1:18" s="47" customFormat="1" ht="18" customHeight="1" x14ac:dyDescent="0.3">
      <c r="A11" s="130" t="s">
        <v>417</v>
      </c>
      <c r="B11" s="62" t="s">
        <v>47</v>
      </c>
      <c r="C11" s="63">
        <v>236137</v>
      </c>
      <c r="D11" s="64">
        <v>261580</v>
      </c>
      <c r="E11" s="64">
        <f t="shared" si="0"/>
        <v>497717</v>
      </c>
      <c r="F11" s="131">
        <f t="shared" si="1"/>
        <v>7.0971040897287438E-2</v>
      </c>
      <c r="G11" s="63">
        <v>230607</v>
      </c>
      <c r="H11" s="64">
        <v>258141</v>
      </c>
      <c r="I11" s="64">
        <f t="shared" si="2"/>
        <v>488748</v>
      </c>
      <c r="J11" s="131">
        <f t="shared" si="6"/>
        <v>1.8350970234149333E-2</v>
      </c>
      <c r="K11" s="63">
        <v>2779759</v>
      </c>
      <c r="L11" s="64">
        <v>2747773</v>
      </c>
      <c r="M11" s="64">
        <f t="shared" si="7"/>
        <v>5527532</v>
      </c>
      <c r="N11" s="131">
        <f t="shared" si="4"/>
        <v>7.3157161584738395E-2</v>
      </c>
      <c r="O11" s="64">
        <v>2443051</v>
      </c>
      <c r="P11" s="64">
        <v>2427260</v>
      </c>
      <c r="Q11" s="64">
        <f t="shared" si="5"/>
        <v>4870311</v>
      </c>
      <c r="R11" s="132">
        <f t="shared" si="8"/>
        <v>0.13494435981603647</v>
      </c>
    </row>
    <row r="12" spans="1:18" s="47" customFormat="1" ht="18" customHeight="1" x14ac:dyDescent="0.3">
      <c r="A12" s="130" t="s">
        <v>419</v>
      </c>
      <c r="B12" s="62" t="s">
        <v>48</v>
      </c>
      <c r="C12" s="63">
        <v>115817</v>
      </c>
      <c r="D12" s="64">
        <v>125534</v>
      </c>
      <c r="E12" s="64">
        <f t="shared" si="0"/>
        <v>241351</v>
      </c>
      <c r="F12" s="131">
        <f t="shared" si="1"/>
        <v>3.4415002283629495E-2</v>
      </c>
      <c r="G12" s="63">
        <v>113216</v>
      </c>
      <c r="H12" s="64">
        <v>125969</v>
      </c>
      <c r="I12" s="64">
        <f t="shared" si="2"/>
        <v>239185</v>
      </c>
      <c r="J12" s="131">
        <f t="shared" si="6"/>
        <v>9.0557518239020585E-3</v>
      </c>
      <c r="K12" s="63">
        <v>1397885</v>
      </c>
      <c r="L12" s="64">
        <v>1382746</v>
      </c>
      <c r="M12" s="64">
        <f t="shared" si="7"/>
        <v>2780631</v>
      </c>
      <c r="N12" s="131">
        <f t="shared" si="4"/>
        <v>3.6801789908142139E-2</v>
      </c>
      <c r="O12" s="64">
        <v>1294789</v>
      </c>
      <c r="P12" s="64">
        <v>1287473</v>
      </c>
      <c r="Q12" s="64">
        <f t="shared" si="5"/>
        <v>2582262</v>
      </c>
      <c r="R12" s="132">
        <f t="shared" si="8"/>
        <v>7.6819857938505098E-2</v>
      </c>
    </row>
    <row r="13" spans="1:18" s="47" customFormat="1" ht="18" customHeight="1" x14ac:dyDescent="0.3">
      <c r="A13" s="130" t="s">
        <v>420</v>
      </c>
      <c r="B13" s="62" t="s">
        <v>49</v>
      </c>
      <c r="C13" s="63">
        <v>111779</v>
      </c>
      <c r="D13" s="64">
        <v>116603</v>
      </c>
      <c r="E13" s="64">
        <f t="shared" si="0"/>
        <v>228382</v>
      </c>
      <c r="F13" s="131">
        <f t="shared" si="1"/>
        <v>3.2565711563407117E-2</v>
      </c>
      <c r="G13" s="63">
        <v>105978</v>
      </c>
      <c r="H13" s="64">
        <v>112138</v>
      </c>
      <c r="I13" s="64">
        <f t="shared" si="2"/>
        <v>218116</v>
      </c>
      <c r="J13" s="131">
        <f t="shared" si="6"/>
        <v>4.7066698454033551E-2</v>
      </c>
      <c r="K13" s="63">
        <v>1218671</v>
      </c>
      <c r="L13" s="64">
        <v>1213095</v>
      </c>
      <c r="M13" s="64">
        <f t="shared" si="7"/>
        <v>2431766</v>
      </c>
      <c r="N13" s="131">
        <f t="shared" si="4"/>
        <v>3.218454424113202E-2</v>
      </c>
      <c r="O13" s="64">
        <v>1094537</v>
      </c>
      <c r="P13" s="64">
        <v>1093990</v>
      </c>
      <c r="Q13" s="64">
        <f t="shared" si="5"/>
        <v>2188527</v>
      </c>
      <c r="R13" s="132">
        <f t="shared" si="8"/>
        <v>0.1111427914757277</v>
      </c>
    </row>
    <row r="14" spans="1:18" s="47" customFormat="1" ht="18" customHeight="1" x14ac:dyDescent="0.3">
      <c r="A14" s="130" t="s">
        <v>421</v>
      </c>
      <c r="B14" s="62" t="s">
        <v>50</v>
      </c>
      <c r="C14" s="63">
        <v>105078</v>
      </c>
      <c r="D14" s="64">
        <v>117020</v>
      </c>
      <c r="E14" s="64">
        <f t="shared" si="0"/>
        <v>222098</v>
      </c>
      <c r="F14" s="131">
        <f t="shared" si="1"/>
        <v>3.1669656132311624E-2</v>
      </c>
      <c r="G14" s="63">
        <v>113288</v>
      </c>
      <c r="H14" s="64">
        <v>123638</v>
      </c>
      <c r="I14" s="64">
        <f t="shared" si="2"/>
        <v>236926</v>
      </c>
      <c r="J14" s="131">
        <f t="shared" si="6"/>
        <v>-6.2584942133830812E-2</v>
      </c>
      <c r="K14" s="63">
        <v>1171989</v>
      </c>
      <c r="L14" s="64">
        <v>1169003</v>
      </c>
      <c r="M14" s="64">
        <f t="shared" si="7"/>
        <v>2340992</v>
      </c>
      <c r="N14" s="131">
        <f t="shared" si="4"/>
        <v>3.098314582576454E-2</v>
      </c>
      <c r="O14" s="64">
        <v>1001375</v>
      </c>
      <c r="P14" s="64">
        <v>996724</v>
      </c>
      <c r="Q14" s="64">
        <f t="shared" si="5"/>
        <v>1998099</v>
      </c>
      <c r="R14" s="132">
        <f t="shared" si="8"/>
        <v>0.17160961493899962</v>
      </c>
    </row>
    <row r="15" spans="1:18" s="47" customFormat="1" ht="18" customHeight="1" x14ac:dyDescent="0.3">
      <c r="A15" s="130" t="s">
        <v>422</v>
      </c>
      <c r="B15" s="62" t="s">
        <v>51</v>
      </c>
      <c r="C15" s="63">
        <v>86417</v>
      </c>
      <c r="D15" s="64">
        <v>91693</v>
      </c>
      <c r="E15" s="64">
        <f t="shared" si="0"/>
        <v>178110</v>
      </c>
      <c r="F15" s="131">
        <f t="shared" si="1"/>
        <v>2.5397268114643191E-2</v>
      </c>
      <c r="G15" s="63">
        <v>74948</v>
      </c>
      <c r="H15" s="64">
        <v>80556</v>
      </c>
      <c r="I15" s="64">
        <f t="shared" si="2"/>
        <v>155504</v>
      </c>
      <c r="J15" s="131">
        <f t="shared" si="6"/>
        <v>0.14537246630311751</v>
      </c>
      <c r="K15" s="63">
        <v>940099</v>
      </c>
      <c r="L15" s="64">
        <v>924370</v>
      </c>
      <c r="M15" s="64">
        <f t="shared" si="7"/>
        <v>1864469</v>
      </c>
      <c r="N15" s="131">
        <f t="shared" si="4"/>
        <v>2.4676340164604314E-2</v>
      </c>
      <c r="O15" s="64">
        <v>818445</v>
      </c>
      <c r="P15" s="64">
        <v>804960</v>
      </c>
      <c r="Q15" s="64">
        <f t="shared" si="5"/>
        <v>1623405</v>
      </c>
      <c r="R15" s="132">
        <f t="shared" si="8"/>
        <v>0.14849282834536059</v>
      </c>
    </row>
    <row r="16" spans="1:18" s="47" customFormat="1" ht="18" customHeight="1" x14ac:dyDescent="0.3">
      <c r="A16" s="130" t="s">
        <v>423</v>
      </c>
      <c r="B16" s="62" t="s">
        <v>52</v>
      </c>
      <c r="C16" s="63">
        <v>83121</v>
      </c>
      <c r="D16" s="64">
        <v>92984</v>
      </c>
      <c r="E16" s="64">
        <f t="shared" si="0"/>
        <v>176105</v>
      </c>
      <c r="F16" s="131">
        <f t="shared" si="1"/>
        <v>2.511136882448621E-2</v>
      </c>
      <c r="G16" s="63">
        <v>77870</v>
      </c>
      <c r="H16" s="64">
        <v>90819</v>
      </c>
      <c r="I16" s="64">
        <f t="shared" si="2"/>
        <v>168689</v>
      </c>
      <c r="J16" s="131">
        <f t="shared" si="6"/>
        <v>4.3962558317377054E-2</v>
      </c>
      <c r="K16" s="63">
        <v>923701</v>
      </c>
      <c r="L16" s="64">
        <v>907469</v>
      </c>
      <c r="M16" s="64">
        <f t="shared" si="7"/>
        <v>1831170</v>
      </c>
      <c r="N16" s="131">
        <f t="shared" si="4"/>
        <v>2.4235626239545137E-2</v>
      </c>
      <c r="O16" s="64">
        <v>904185</v>
      </c>
      <c r="P16" s="64">
        <v>890418</v>
      </c>
      <c r="Q16" s="64">
        <f t="shared" si="5"/>
        <v>1794603</v>
      </c>
      <c r="R16" s="132">
        <f t="shared" si="8"/>
        <v>2.0376094322811289E-2</v>
      </c>
    </row>
    <row r="17" spans="1:18" s="47" customFormat="1" ht="18" customHeight="1" x14ac:dyDescent="0.3">
      <c r="A17" s="130" t="s">
        <v>424</v>
      </c>
      <c r="B17" s="62" t="s">
        <v>53</v>
      </c>
      <c r="C17" s="63">
        <v>58638</v>
      </c>
      <c r="D17" s="64">
        <v>52872</v>
      </c>
      <c r="E17" s="64">
        <f t="shared" si="0"/>
        <v>111510</v>
      </c>
      <c r="F17" s="131">
        <f t="shared" si="1"/>
        <v>1.5900563513917592E-2</v>
      </c>
      <c r="G17" s="63">
        <v>54185</v>
      </c>
      <c r="H17" s="64">
        <v>47798</v>
      </c>
      <c r="I17" s="64">
        <f t="shared" si="2"/>
        <v>101983</v>
      </c>
      <c r="J17" s="131">
        <f t="shared" si="6"/>
        <v>9.3417530372709168E-2</v>
      </c>
      <c r="K17" s="63">
        <v>540537</v>
      </c>
      <c r="L17" s="64">
        <v>543471</v>
      </c>
      <c r="M17" s="64">
        <f t="shared" si="7"/>
        <v>1084008</v>
      </c>
      <c r="N17" s="131">
        <f t="shared" si="4"/>
        <v>1.4346899921185279E-2</v>
      </c>
      <c r="O17" s="64">
        <v>578074</v>
      </c>
      <c r="P17" s="64">
        <v>580555</v>
      </c>
      <c r="Q17" s="64">
        <f t="shared" si="5"/>
        <v>1158629</v>
      </c>
      <c r="R17" s="132">
        <f t="shared" si="8"/>
        <v>-6.4404567812474944E-2</v>
      </c>
    </row>
    <row r="18" spans="1:18" s="47" customFormat="1" ht="18" customHeight="1" x14ac:dyDescent="0.3">
      <c r="A18" s="130" t="s">
        <v>425</v>
      </c>
      <c r="B18" s="62" t="s">
        <v>89</v>
      </c>
      <c r="C18" s="63">
        <v>52802</v>
      </c>
      <c r="D18" s="64">
        <v>56862</v>
      </c>
      <c r="E18" s="64">
        <f t="shared" si="0"/>
        <v>109664</v>
      </c>
      <c r="F18" s="131">
        <f t="shared" si="1"/>
        <v>1.5637336536546129E-2</v>
      </c>
      <c r="G18" s="63">
        <v>42111</v>
      </c>
      <c r="H18" s="64">
        <v>41915</v>
      </c>
      <c r="I18" s="64">
        <f t="shared" si="2"/>
        <v>84026</v>
      </c>
      <c r="J18" s="131">
        <f t="shared" si="6"/>
        <v>0.30511984385785351</v>
      </c>
      <c r="K18" s="63">
        <v>543019</v>
      </c>
      <c r="L18" s="64">
        <v>518942</v>
      </c>
      <c r="M18" s="64">
        <f t="shared" si="7"/>
        <v>1061961</v>
      </c>
      <c r="N18" s="131">
        <f t="shared" si="4"/>
        <v>1.4055106777073452E-2</v>
      </c>
      <c r="O18" s="64">
        <v>480542</v>
      </c>
      <c r="P18" s="64">
        <v>444447</v>
      </c>
      <c r="Q18" s="64">
        <f t="shared" si="5"/>
        <v>924989</v>
      </c>
      <c r="R18" s="132">
        <f t="shared" si="8"/>
        <v>0.1480795987844179</v>
      </c>
    </row>
    <row r="19" spans="1:18" s="47" customFormat="1" ht="18" customHeight="1" x14ac:dyDescent="0.3">
      <c r="A19" s="130" t="s">
        <v>426</v>
      </c>
      <c r="B19" s="62" t="s">
        <v>91</v>
      </c>
      <c r="C19" s="63">
        <v>49327</v>
      </c>
      <c r="D19" s="64">
        <v>58948</v>
      </c>
      <c r="E19" s="64">
        <f t="shared" si="0"/>
        <v>108275</v>
      </c>
      <c r="F19" s="131">
        <f t="shared" si="1"/>
        <v>1.5439274634287752E-2</v>
      </c>
      <c r="G19" s="63">
        <v>39812</v>
      </c>
      <c r="H19" s="64">
        <v>46617</v>
      </c>
      <c r="I19" s="64">
        <f t="shared" si="2"/>
        <v>86429</v>
      </c>
      <c r="J19" s="131">
        <f t="shared" si="6"/>
        <v>0.25276238299644804</v>
      </c>
      <c r="K19" s="63">
        <v>508256</v>
      </c>
      <c r="L19" s="64">
        <v>505914</v>
      </c>
      <c r="M19" s="64">
        <f t="shared" si="7"/>
        <v>1014170</v>
      </c>
      <c r="N19" s="131">
        <f t="shared" si="4"/>
        <v>1.3422590509542802E-2</v>
      </c>
      <c r="O19" s="64">
        <v>466141</v>
      </c>
      <c r="P19" s="64">
        <v>465308</v>
      </c>
      <c r="Q19" s="64">
        <f t="shared" si="5"/>
        <v>931449</v>
      </c>
      <c r="R19" s="132">
        <f t="shared" si="8"/>
        <v>8.8808941767074767E-2</v>
      </c>
    </row>
    <row r="20" spans="1:18" s="47" customFormat="1" ht="18" customHeight="1" x14ac:dyDescent="0.3">
      <c r="A20" s="130" t="s">
        <v>428</v>
      </c>
      <c r="B20" s="62" t="s">
        <v>55</v>
      </c>
      <c r="C20" s="63">
        <v>22308</v>
      </c>
      <c r="D20" s="64">
        <v>27004</v>
      </c>
      <c r="E20" s="64">
        <f t="shared" si="0"/>
        <v>49312</v>
      </c>
      <c r="F20" s="131">
        <f t="shared" si="1"/>
        <v>7.0315540130777895E-3</v>
      </c>
      <c r="G20" s="63">
        <v>16810</v>
      </c>
      <c r="H20" s="64">
        <v>19616</v>
      </c>
      <c r="I20" s="64">
        <f t="shared" si="2"/>
        <v>36426</v>
      </c>
      <c r="J20" s="131">
        <f t="shared" si="6"/>
        <v>0.35375830450776924</v>
      </c>
      <c r="K20" s="63">
        <v>230825</v>
      </c>
      <c r="L20" s="64">
        <v>232279</v>
      </c>
      <c r="M20" s="64">
        <f t="shared" si="7"/>
        <v>463104</v>
      </c>
      <c r="N20" s="131">
        <f t="shared" si="4"/>
        <v>6.129204527181153E-3</v>
      </c>
      <c r="O20" s="64">
        <v>198646</v>
      </c>
      <c r="P20" s="64">
        <v>197464</v>
      </c>
      <c r="Q20" s="64">
        <f t="shared" si="5"/>
        <v>396110</v>
      </c>
      <c r="R20" s="132">
        <f t="shared" si="8"/>
        <v>0.16912978718032878</v>
      </c>
    </row>
    <row r="21" spans="1:18" s="47" customFormat="1" ht="18" customHeight="1" x14ac:dyDescent="0.3">
      <c r="A21" s="130" t="s">
        <v>429</v>
      </c>
      <c r="B21" s="62" t="s">
        <v>93</v>
      </c>
      <c r="C21" s="63">
        <v>21297</v>
      </c>
      <c r="D21" s="64">
        <v>23560</v>
      </c>
      <c r="E21" s="64">
        <f t="shared" si="0"/>
        <v>44857</v>
      </c>
      <c r="F21" s="131">
        <f t="shared" si="1"/>
        <v>6.3963014755968198E-3</v>
      </c>
      <c r="G21" s="63">
        <v>16365</v>
      </c>
      <c r="H21" s="64">
        <v>18275</v>
      </c>
      <c r="I21" s="64">
        <f t="shared" si="2"/>
        <v>34640</v>
      </c>
      <c r="J21" s="131">
        <f t="shared" si="6"/>
        <v>0.29494803695150118</v>
      </c>
      <c r="K21" s="63">
        <v>230709</v>
      </c>
      <c r="L21" s="64">
        <v>227399</v>
      </c>
      <c r="M21" s="64">
        <f t="shared" si="7"/>
        <v>458108</v>
      </c>
      <c r="N21" s="131">
        <f t="shared" si="4"/>
        <v>6.0630822181149454E-3</v>
      </c>
      <c r="O21" s="64">
        <v>199632</v>
      </c>
      <c r="P21" s="64">
        <v>198431</v>
      </c>
      <c r="Q21" s="64">
        <f t="shared" si="5"/>
        <v>398063</v>
      </c>
      <c r="R21" s="132">
        <f t="shared" si="8"/>
        <v>0.15084295701936634</v>
      </c>
    </row>
    <row r="22" spans="1:18" s="47" customFormat="1" ht="18" customHeight="1" x14ac:dyDescent="0.3">
      <c r="A22" s="130" t="s">
        <v>431</v>
      </c>
      <c r="B22" s="62" t="s">
        <v>56</v>
      </c>
      <c r="C22" s="63">
        <v>18379</v>
      </c>
      <c r="D22" s="64">
        <v>20860</v>
      </c>
      <c r="E22" s="64">
        <f t="shared" si="0"/>
        <v>39239</v>
      </c>
      <c r="F22" s="131">
        <f t="shared" si="1"/>
        <v>5.5952130905085858E-3</v>
      </c>
      <c r="G22" s="63">
        <v>15993</v>
      </c>
      <c r="H22" s="64">
        <v>18868</v>
      </c>
      <c r="I22" s="64">
        <f t="shared" si="2"/>
        <v>34861</v>
      </c>
      <c r="J22" s="131">
        <f t="shared" si="6"/>
        <v>0.12558446401422785</v>
      </c>
      <c r="K22" s="63">
        <v>180194</v>
      </c>
      <c r="L22" s="64">
        <v>177832</v>
      </c>
      <c r="M22" s="64">
        <f t="shared" si="7"/>
        <v>358026</v>
      </c>
      <c r="N22" s="131">
        <f t="shared" si="4"/>
        <v>4.7384919587145852E-3</v>
      </c>
      <c r="O22" s="64">
        <v>185414</v>
      </c>
      <c r="P22" s="64">
        <v>181046</v>
      </c>
      <c r="Q22" s="64">
        <f t="shared" si="5"/>
        <v>366460</v>
      </c>
      <c r="R22" s="132">
        <f t="shared" si="8"/>
        <v>-2.3014790154450737E-2</v>
      </c>
    </row>
    <row r="23" spans="1:18" s="47" customFormat="1" ht="18" customHeight="1" x14ac:dyDescent="0.3">
      <c r="A23" s="130" t="s">
        <v>430</v>
      </c>
      <c r="B23" s="62" t="s">
        <v>57</v>
      </c>
      <c r="C23" s="63">
        <v>17429</v>
      </c>
      <c r="D23" s="64">
        <v>16709</v>
      </c>
      <c r="E23" s="64">
        <f t="shared" si="0"/>
        <v>34138</v>
      </c>
      <c r="F23" s="131">
        <f t="shared" si="1"/>
        <v>4.8678453702638213E-3</v>
      </c>
      <c r="G23" s="63">
        <v>14014</v>
      </c>
      <c r="H23" s="64">
        <v>14048</v>
      </c>
      <c r="I23" s="64">
        <f t="shared" si="2"/>
        <v>28062</v>
      </c>
      <c r="J23" s="131">
        <f t="shared" si="6"/>
        <v>0.21652056161356992</v>
      </c>
      <c r="K23" s="63">
        <v>166039</v>
      </c>
      <c r="L23" s="64">
        <v>167011</v>
      </c>
      <c r="M23" s="64">
        <f t="shared" si="7"/>
        <v>333050</v>
      </c>
      <c r="N23" s="131">
        <f t="shared" si="4"/>
        <v>4.4079333535829599E-3</v>
      </c>
      <c r="O23" s="64">
        <v>134304</v>
      </c>
      <c r="P23" s="64">
        <v>135990</v>
      </c>
      <c r="Q23" s="64">
        <f t="shared" si="5"/>
        <v>270294</v>
      </c>
      <c r="R23" s="132">
        <f t="shared" si="8"/>
        <v>0.232176814875654</v>
      </c>
    </row>
    <row r="24" spans="1:18" s="47" customFormat="1" ht="18" customHeight="1" x14ac:dyDescent="0.3">
      <c r="A24" s="130" t="s">
        <v>427</v>
      </c>
      <c r="B24" s="62" t="s">
        <v>54</v>
      </c>
      <c r="C24" s="63">
        <v>16946</v>
      </c>
      <c r="D24" s="64">
        <v>17477</v>
      </c>
      <c r="E24" s="64">
        <f t="shared" si="0"/>
        <v>34423</v>
      </c>
      <c r="F24" s="131">
        <f t="shared" si="1"/>
        <v>4.9084844214831429E-3</v>
      </c>
      <c r="G24" s="63">
        <v>8558</v>
      </c>
      <c r="H24" s="64">
        <v>9180</v>
      </c>
      <c r="I24" s="64">
        <f t="shared" si="2"/>
        <v>17738</v>
      </c>
      <c r="J24" s="131">
        <f t="shared" si="6"/>
        <v>0.94063592287743836</v>
      </c>
      <c r="K24" s="63">
        <v>237492</v>
      </c>
      <c r="L24" s="64">
        <v>233642</v>
      </c>
      <c r="M24" s="64">
        <f t="shared" si="7"/>
        <v>471134</v>
      </c>
      <c r="N24" s="131">
        <f t="shared" si="4"/>
        <v>6.2354819775017386E-3</v>
      </c>
      <c r="O24" s="64">
        <v>97798</v>
      </c>
      <c r="P24" s="64">
        <v>96230</v>
      </c>
      <c r="Q24" s="64">
        <f t="shared" si="5"/>
        <v>194028</v>
      </c>
      <c r="R24" s="132">
        <f t="shared" si="8"/>
        <v>1.4281753149030036</v>
      </c>
    </row>
    <row r="25" spans="1:18" s="47" customFormat="1" ht="18" customHeight="1" x14ac:dyDescent="0.3">
      <c r="A25" s="130" t="s">
        <v>433</v>
      </c>
      <c r="B25" s="62" t="s">
        <v>58</v>
      </c>
      <c r="C25" s="63">
        <v>15432</v>
      </c>
      <c r="D25" s="64">
        <v>17519</v>
      </c>
      <c r="E25" s="64">
        <f t="shared" si="0"/>
        <v>32951</v>
      </c>
      <c r="F25" s="131">
        <f t="shared" si="1"/>
        <v>4.6985872867644028E-3</v>
      </c>
      <c r="G25" s="63">
        <v>13173</v>
      </c>
      <c r="H25" s="64">
        <v>14832</v>
      </c>
      <c r="I25" s="64">
        <f t="shared" si="2"/>
        <v>28005</v>
      </c>
      <c r="J25" s="131">
        <f t="shared" si="6"/>
        <v>0.17661131940724872</v>
      </c>
      <c r="K25" s="63">
        <v>167671</v>
      </c>
      <c r="L25" s="64">
        <v>165960</v>
      </c>
      <c r="M25" s="64">
        <f t="shared" si="7"/>
        <v>333631</v>
      </c>
      <c r="N25" s="131">
        <f t="shared" si="4"/>
        <v>4.4156229175476248E-3</v>
      </c>
      <c r="O25" s="64">
        <v>162816</v>
      </c>
      <c r="P25" s="64">
        <v>163818</v>
      </c>
      <c r="Q25" s="64">
        <f t="shared" si="5"/>
        <v>326634</v>
      </c>
      <c r="R25" s="132">
        <f t="shared" si="8"/>
        <v>2.1421529908092873E-2</v>
      </c>
    </row>
    <row r="26" spans="1:18" s="47" customFormat="1" ht="18" customHeight="1" x14ac:dyDescent="0.3">
      <c r="A26" s="130" t="s">
        <v>60</v>
      </c>
      <c r="B26" s="62" t="s">
        <v>60</v>
      </c>
      <c r="C26" s="63">
        <v>15040</v>
      </c>
      <c r="D26" s="64">
        <v>15252</v>
      </c>
      <c r="E26" s="64">
        <f t="shared" si="0"/>
        <v>30292</v>
      </c>
      <c r="F26" s="131">
        <f t="shared" si="1"/>
        <v>4.319432068546244E-3</v>
      </c>
      <c r="G26" s="63">
        <v>11693</v>
      </c>
      <c r="H26" s="64">
        <v>12037</v>
      </c>
      <c r="I26" s="64">
        <f t="shared" si="2"/>
        <v>23730</v>
      </c>
      <c r="J26" s="131">
        <f t="shared" si="6"/>
        <v>0.276527602191319</v>
      </c>
      <c r="K26" s="63">
        <v>154067</v>
      </c>
      <c r="L26" s="64">
        <v>151218</v>
      </c>
      <c r="M26" s="64">
        <f t="shared" si="7"/>
        <v>305285</v>
      </c>
      <c r="N26" s="131">
        <f t="shared" si="4"/>
        <v>4.0404621944109707E-3</v>
      </c>
      <c r="O26" s="64">
        <v>167226</v>
      </c>
      <c r="P26" s="64">
        <v>162629</v>
      </c>
      <c r="Q26" s="64">
        <f t="shared" si="5"/>
        <v>329855</v>
      </c>
      <c r="R26" s="132">
        <f t="shared" si="8"/>
        <v>-7.4487274711615759E-2</v>
      </c>
    </row>
    <row r="27" spans="1:18" s="47" customFormat="1" ht="18" customHeight="1" x14ac:dyDescent="0.3">
      <c r="A27" s="130" t="s">
        <v>432</v>
      </c>
      <c r="B27" s="62" t="s">
        <v>59</v>
      </c>
      <c r="C27" s="63">
        <v>13829</v>
      </c>
      <c r="D27" s="64">
        <v>14271</v>
      </c>
      <c r="E27" s="64">
        <f t="shared" si="0"/>
        <v>28100</v>
      </c>
      <c r="F27" s="131">
        <f t="shared" si="1"/>
        <v>4.0068678570629032E-3</v>
      </c>
      <c r="G27" s="63">
        <v>9406</v>
      </c>
      <c r="H27" s="64">
        <v>9738</v>
      </c>
      <c r="I27" s="64">
        <f t="shared" si="2"/>
        <v>19144</v>
      </c>
      <c r="J27" s="131">
        <f t="shared" si="6"/>
        <v>0.46782281654826585</v>
      </c>
      <c r="K27" s="63">
        <v>154355</v>
      </c>
      <c r="L27" s="64">
        <v>151857</v>
      </c>
      <c r="M27" s="64">
        <f t="shared" si="7"/>
        <v>306212</v>
      </c>
      <c r="N27" s="131">
        <f t="shared" si="4"/>
        <v>4.0527310856248167E-3</v>
      </c>
      <c r="O27" s="64">
        <v>137343</v>
      </c>
      <c r="P27" s="64">
        <v>136277</v>
      </c>
      <c r="Q27" s="64">
        <f t="shared" si="5"/>
        <v>273620</v>
      </c>
      <c r="R27" s="132">
        <f t="shared" si="8"/>
        <v>0.11911409984650234</v>
      </c>
    </row>
    <row r="28" spans="1:18" s="47" customFormat="1" ht="18" customHeight="1" x14ac:dyDescent="0.3">
      <c r="A28" s="130" t="s">
        <v>434</v>
      </c>
      <c r="B28" s="62" t="s">
        <v>97</v>
      </c>
      <c r="C28" s="63">
        <v>12237</v>
      </c>
      <c r="D28" s="64">
        <v>13050</v>
      </c>
      <c r="E28" s="64">
        <f t="shared" si="0"/>
        <v>25287</v>
      </c>
      <c r="F28" s="131">
        <f t="shared" si="1"/>
        <v>3.6057532918700938E-3</v>
      </c>
      <c r="G28" s="63">
        <v>8603</v>
      </c>
      <c r="H28" s="64">
        <v>9500</v>
      </c>
      <c r="I28" s="64">
        <f t="shared" si="2"/>
        <v>18103</v>
      </c>
      <c r="J28" s="131">
        <f t="shared" si="6"/>
        <v>0.39684030271225756</v>
      </c>
      <c r="K28" s="63">
        <v>133060</v>
      </c>
      <c r="L28" s="64">
        <v>127808</v>
      </c>
      <c r="M28" s="64">
        <f t="shared" si="7"/>
        <v>260868</v>
      </c>
      <c r="N28" s="131">
        <f t="shared" si="4"/>
        <v>3.4526009850847604E-3</v>
      </c>
      <c r="O28" s="64">
        <v>87552</v>
      </c>
      <c r="P28" s="64">
        <v>84531</v>
      </c>
      <c r="Q28" s="64">
        <f t="shared" si="5"/>
        <v>172083</v>
      </c>
      <c r="R28" s="132">
        <f t="shared" si="8"/>
        <v>0.5159428880249648</v>
      </c>
    </row>
    <row r="29" spans="1:18" s="47" customFormat="1" ht="18" customHeight="1" x14ac:dyDescent="0.3">
      <c r="A29" s="130" t="s">
        <v>436</v>
      </c>
      <c r="B29" s="62" t="s">
        <v>105</v>
      </c>
      <c r="C29" s="63">
        <v>10445</v>
      </c>
      <c r="D29" s="64">
        <v>10988</v>
      </c>
      <c r="E29" s="64">
        <f t="shared" si="0"/>
        <v>21433</v>
      </c>
      <c r="F29" s="131">
        <f t="shared" si="1"/>
        <v>3.0561992448551317E-3</v>
      </c>
      <c r="G29" s="63">
        <v>8561</v>
      </c>
      <c r="H29" s="64">
        <v>8851</v>
      </c>
      <c r="I29" s="64">
        <f t="shared" si="2"/>
        <v>17412</v>
      </c>
      <c r="J29" s="131">
        <f t="shared" si="6"/>
        <v>0.23093269009878248</v>
      </c>
      <c r="K29" s="63">
        <v>108134</v>
      </c>
      <c r="L29" s="64">
        <v>106839</v>
      </c>
      <c r="M29" s="64">
        <f t="shared" si="7"/>
        <v>214973</v>
      </c>
      <c r="N29" s="131">
        <f t="shared" si="4"/>
        <v>2.8451783720756332E-3</v>
      </c>
      <c r="O29" s="64">
        <v>103750</v>
      </c>
      <c r="P29" s="64">
        <v>102946</v>
      </c>
      <c r="Q29" s="64">
        <f t="shared" si="5"/>
        <v>206696</v>
      </c>
      <c r="R29" s="132">
        <f t="shared" si="8"/>
        <v>4.004431629059102E-2</v>
      </c>
    </row>
    <row r="30" spans="1:18" s="47" customFormat="1" ht="18" customHeight="1" x14ac:dyDescent="0.3">
      <c r="A30" s="130" t="s">
        <v>435</v>
      </c>
      <c r="B30" s="62" t="s">
        <v>61</v>
      </c>
      <c r="C30" s="63">
        <v>9785</v>
      </c>
      <c r="D30" s="64">
        <v>10783</v>
      </c>
      <c r="E30" s="64">
        <f t="shared" si="0"/>
        <v>20568</v>
      </c>
      <c r="F30" s="131">
        <f t="shared" si="1"/>
        <v>2.9328561595754372E-3</v>
      </c>
      <c r="G30" s="63">
        <v>9193</v>
      </c>
      <c r="H30" s="64">
        <v>10313</v>
      </c>
      <c r="I30" s="64">
        <f t="shared" si="2"/>
        <v>19506</v>
      </c>
      <c r="J30" s="131">
        <f t="shared" si="6"/>
        <v>5.4444786219624675E-2</v>
      </c>
      <c r="K30" s="63">
        <v>116582</v>
      </c>
      <c r="L30" s="64">
        <v>115547</v>
      </c>
      <c r="M30" s="64">
        <f t="shared" si="7"/>
        <v>232129</v>
      </c>
      <c r="N30" s="131">
        <f t="shared" si="4"/>
        <v>3.0722388873558291E-3</v>
      </c>
      <c r="O30" s="64">
        <v>111728</v>
      </c>
      <c r="P30" s="64">
        <v>111325</v>
      </c>
      <c r="Q30" s="64">
        <f t="shared" si="5"/>
        <v>223053</v>
      </c>
      <c r="R30" s="132">
        <f t="shared" si="8"/>
        <v>4.0689880880328877E-2</v>
      </c>
    </row>
    <row r="31" spans="1:18" s="47" customFormat="1" ht="18" customHeight="1" x14ac:dyDescent="0.3">
      <c r="A31" s="130" t="s">
        <v>441</v>
      </c>
      <c r="B31" s="62" t="s">
        <v>64</v>
      </c>
      <c r="C31" s="63">
        <v>8189</v>
      </c>
      <c r="D31" s="64">
        <v>8909</v>
      </c>
      <c r="E31" s="64">
        <f t="shared" si="0"/>
        <v>17098</v>
      </c>
      <c r="F31" s="131">
        <f t="shared" si="1"/>
        <v>2.4380578868349293E-3</v>
      </c>
      <c r="G31" s="63">
        <v>5637</v>
      </c>
      <c r="H31" s="64">
        <v>6179</v>
      </c>
      <c r="I31" s="64">
        <f t="shared" si="2"/>
        <v>11816</v>
      </c>
      <c r="J31" s="131">
        <f t="shared" si="6"/>
        <v>0.44702098849018279</v>
      </c>
      <c r="K31" s="63">
        <v>71478</v>
      </c>
      <c r="L31" s="64">
        <v>70344</v>
      </c>
      <c r="M31" s="64">
        <f t="shared" si="7"/>
        <v>141822</v>
      </c>
      <c r="N31" s="131">
        <f t="shared" si="4"/>
        <v>1.8770212402697568E-3</v>
      </c>
      <c r="O31" s="64">
        <v>63423</v>
      </c>
      <c r="P31" s="64">
        <v>62953</v>
      </c>
      <c r="Q31" s="64">
        <f t="shared" si="5"/>
        <v>126376</v>
      </c>
      <c r="R31" s="132">
        <f t="shared" si="8"/>
        <v>0.12222257390643798</v>
      </c>
    </row>
    <row r="32" spans="1:18" s="47" customFormat="1" ht="18" customHeight="1" x14ac:dyDescent="0.3">
      <c r="A32" s="130" t="s">
        <v>437</v>
      </c>
      <c r="B32" s="62" t="s">
        <v>62</v>
      </c>
      <c r="C32" s="63">
        <v>7386</v>
      </c>
      <c r="D32" s="64">
        <v>7588</v>
      </c>
      <c r="E32" s="64">
        <f t="shared" si="0"/>
        <v>14974</v>
      </c>
      <c r="F32" s="131">
        <f t="shared" si="1"/>
        <v>2.1351900103793561E-3</v>
      </c>
      <c r="G32" s="63">
        <v>5592</v>
      </c>
      <c r="H32" s="64">
        <v>6068</v>
      </c>
      <c r="I32" s="64">
        <f t="shared" si="2"/>
        <v>11660</v>
      </c>
      <c r="J32" s="131">
        <f t="shared" si="6"/>
        <v>0.28421955403087473</v>
      </c>
      <c r="K32" s="63">
        <v>74428</v>
      </c>
      <c r="L32" s="64">
        <v>72964</v>
      </c>
      <c r="M32" s="64">
        <f t="shared" si="7"/>
        <v>147392</v>
      </c>
      <c r="N32" s="131">
        <f t="shared" si="4"/>
        <v>1.9507404679516577E-3</v>
      </c>
      <c r="O32" s="64">
        <v>65741</v>
      </c>
      <c r="P32" s="64">
        <v>64063</v>
      </c>
      <c r="Q32" s="64">
        <f t="shared" si="5"/>
        <v>129804</v>
      </c>
      <c r="R32" s="132">
        <f t="shared" si="8"/>
        <v>0.13549659486610577</v>
      </c>
    </row>
    <row r="33" spans="1:18" s="47" customFormat="1" ht="18" customHeight="1" x14ac:dyDescent="0.3">
      <c r="A33" s="130" t="s">
        <v>438</v>
      </c>
      <c r="B33" s="62" t="s">
        <v>92</v>
      </c>
      <c r="C33" s="63">
        <v>6526</v>
      </c>
      <c r="D33" s="64">
        <v>6540</v>
      </c>
      <c r="E33" s="64">
        <f t="shared" si="0"/>
        <v>13066</v>
      </c>
      <c r="F33" s="131">
        <f t="shared" si="1"/>
        <v>1.8631222569531634E-3</v>
      </c>
      <c r="G33" s="63">
        <v>5298</v>
      </c>
      <c r="H33" s="64">
        <v>5371</v>
      </c>
      <c r="I33" s="64">
        <f t="shared" si="2"/>
        <v>10669</v>
      </c>
      <c r="J33" s="131">
        <f t="shared" si="6"/>
        <v>0.22466960352422904</v>
      </c>
      <c r="K33" s="63">
        <v>66429</v>
      </c>
      <c r="L33" s="64">
        <v>66058</v>
      </c>
      <c r="M33" s="64">
        <f t="shared" si="7"/>
        <v>132487</v>
      </c>
      <c r="N33" s="131">
        <f t="shared" si="4"/>
        <v>1.7534720498908439E-3</v>
      </c>
      <c r="O33" s="64">
        <v>60019</v>
      </c>
      <c r="P33" s="64">
        <v>60196</v>
      </c>
      <c r="Q33" s="64">
        <f t="shared" si="5"/>
        <v>120215</v>
      </c>
      <c r="R33" s="132">
        <f t="shared" si="8"/>
        <v>0.10208376658486884</v>
      </c>
    </row>
    <row r="34" spans="1:18" s="47" customFormat="1" ht="18" customHeight="1" x14ac:dyDescent="0.3">
      <c r="A34" s="130" t="s">
        <v>439</v>
      </c>
      <c r="B34" s="62" t="s">
        <v>63</v>
      </c>
      <c r="C34" s="63">
        <v>6510</v>
      </c>
      <c r="D34" s="64">
        <v>7312</v>
      </c>
      <c r="E34" s="64">
        <f t="shared" si="0"/>
        <v>13822</v>
      </c>
      <c r="F34" s="131">
        <f t="shared" si="1"/>
        <v>1.9709226875559947E-3</v>
      </c>
      <c r="G34" s="63">
        <v>5151</v>
      </c>
      <c r="H34" s="64">
        <v>5383</v>
      </c>
      <c r="I34" s="64">
        <f t="shared" si="2"/>
        <v>10534</v>
      </c>
      <c r="J34" s="131">
        <f t="shared" si="6"/>
        <v>0.31213214353521934</v>
      </c>
      <c r="K34" s="63">
        <v>72605</v>
      </c>
      <c r="L34" s="64">
        <v>72843</v>
      </c>
      <c r="M34" s="64">
        <f t="shared" si="7"/>
        <v>145448</v>
      </c>
      <c r="N34" s="131">
        <f t="shared" si="4"/>
        <v>1.9250115310371846E-3</v>
      </c>
      <c r="O34" s="64">
        <v>63923</v>
      </c>
      <c r="P34" s="64">
        <v>62342</v>
      </c>
      <c r="Q34" s="64">
        <f t="shared" si="5"/>
        <v>126265</v>
      </c>
      <c r="R34" s="132">
        <f t="shared" si="8"/>
        <v>0.15192650378172901</v>
      </c>
    </row>
    <row r="35" spans="1:18" s="47" customFormat="1" ht="18" customHeight="1" x14ac:dyDescent="0.3">
      <c r="A35" s="130" t="s">
        <v>442</v>
      </c>
      <c r="B35" s="62" t="s">
        <v>65</v>
      </c>
      <c r="C35" s="63">
        <v>6329</v>
      </c>
      <c r="D35" s="64">
        <v>6827</v>
      </c>
      <c r="E35" s="64">
        <f t="shared" si="0"/>
        <v>13156</v>
      </c>
      <c r="F35" s="131">
        <f t="shared" si="1"/>
        <v>1.8759556415487385E-3</v>
      </c>
      <c r="G35" s="63">
        <v>5145</v>
      </c>
      <c r="H35" s="64">
        <v>5472</v>
      </c>
      <c r="I35" s="64">
        <f t="shared" si="2"/>
        <v>10617</v>
      </c>
      <c r="J35" s="131">
        <f t="shared" si="6"/>
        <v>0.23914476782518612</v>
      </c>
      <c r="K35" s="63">
        <v>63961</v>
      </c>
      <c r="L35" s="64">
        <v>63329</v>
      </c>
      <c r="M35" s="64">
        <f t="shared" si="7"/>
        <v>127290</v>
      </c>
      <c r="N35" s="131">
        <f t="shared" si="4"/>
        <v>1.6846894958041584E-3</v>
      </c>
      <c r="O35" s="64">
        <v>56792</v>
      </c>
      <c r="P35" s="64">
        <v>55753</v>
      </c>
      <c r="Q35" s="64">
        <f t="shared" si="5"/>
        <v>112545</v>
      </c>
      <c r="R35" s="132">
        <f t="shared" si="8"/>
        <v>0.13101426096228175</v>
      </c>
    </row>
    <row r="36" spans="1:18" s="47" customFormat="1" ht="18" customHeight="1" x14ac:dyDescent="0.3">
      <c r="A36" s="130" t="s">
        <v>440</v>
      </c>
      <c r="B36" s="62" t="s">
        <v>66</v>
      </c>
      <c r="C36" s="63">
        <v>6134</v>
      </c>
      <c r="D36" s="64">
        <v>6870</v>
      </c>
      <c r="E36" s="64">
        <f t="shared" si="0"/>
        <v>13004</v>
      </c>
      <c r="F36" s="131">
        <f t="shared" si="1"/>
        <v>1.8542814808984339E-3</v>
      </c>
      <c r="G36" s="63">
        <v>4527</v>
      </c>
      <c r="H36" s="64">
        <v>5146</v>
      </c>
      <c r="I36" s="64">
        <f t="shared" si="2"/>
        <v>9673</v>
      </c>
      <c r="J36" s="131">
        <f t="shared" si="6"/>
        <v>0.34436059133671049</v>
      </c>
      <c r="K36" s="63">
        <v>69101</v>
      </c>
      <c r="L36" s="64">
        <v>66541</v>
      </c>
      <c r="M36" s="64">
        <f t="shared" si="7"/>
        <v>135642</v>
      </c>
      <c r="N36" s="131">
        <f t="shared" si="4"/>
        <v>1.7952286321774502E-3</v>
      </c>
      <c r="O36" s="64">
        <v>60066</v>
      </c>
      <c r="P36" s="64">
        <v>57830</v>
      </c>
      <c r="Q36" s="64">
        <f t="shared" si="5"/>
        <v>117896</v>
      </c>
      <c r="R36" s="132">
        <f t="shared" si="8"/>
        <v>0.15052249440184573</v>
      </c>
    </row>
    <row r="37" spans="1:18" s="47" customFormat="1" ht="18" customHeight="1" x14ac:dyDescent="0.3">
      <c r="A37" s="130" t="s">
        <v>443</v>
      </c>
      <c r="B37" s="62" t="s">
        <v>103</v>
      </c>
      <c r="C37" s="63">
        <v>5455</v>
      </c>
      <c r="D37" s="64">
        <v>5591</v>
      </c>
      <c r="E37" s="64">
        <f t="shared" si="0"/>
        <v>11046</v>
      </c>
      <c r="F37" s="131">
        <f t="shared" si="1"/>
        <v>1.5750840693635883E-3</v>
      </c>
      <c r="G37" s="63">
        <v>3615</v>
      </c>
      <c r="H37" s="64">
        <v>3622</v>
      </c>
      <c r="I37" s="64">
        <f t="shared" si="2"/>
        <v>7237</v>
      </c>
      <c r="J37" s="131">
        <f t="shared" si="6"/>
        <v>0.52632306204228274</v>
      </c>
      <c r="K37" s="63">
        <v>58431</v>
      </c>
      <c r="L37" s="64">
        <v>57589</v>
      </c>
      <c r="M37" s="64">
        <f t="shared" si="7"/>
        <v>116020</v>
      </c>
      <c r="N37" s="131">
        <f t="shared" si="4"/>
        <v>1.5355304839594504E-3</v>
      </c>
      <c r="O37" s="64">
        <v>39257</v>
      </c>
      <c r="P37" s="64">
        <v>38557</v>
      </c>
      <c r="Q37" s="64">
        <f t="shared" si="5"/>
        <v>77814</v>
      </c>
      <c r="R37" s="132">
        <f t="shared" si="8"/>
        <v>0.49099133831958253</v>
      </c>
    </row>
    <row r="38" spans="1:18" s="47" customFormat="1" ht="18" customHeight="1" x14ac:dyDescent="0.3">
      <c r="A38" s="130" t="s">
        <v>446</v>
      </c>
      <c r="B38" s="62" t="s">
        <v>98</v>
      </c>
      <c r="C38" s="63">
        <v>3720</v>
      </c>
      <c r="D38" s="64">
        <v>4374</v>
      </c>
      <c r="E38" s="64">
        <f t="shared" si="0"/>
        <v>8094</v>
      </c>
      <c r="F38" s="131">
        <f t="shared" si="1"/>
        <v>1.1541490546287238E-3</v>
      </c>
      <c r="G38" s="63">
        <v>2515</v>
      </c>
      <c r="H38" s="64">
        <v>3207</v>
      </c>
      <c r="I38" s="64">
        <f t="shared" si="2"/>
        <v>5722</v>
      </c>
      <c r="J38" s="131">
        <f t="shared" si="6"/>
        <v>0.41454037049982517</v>
      </c>
      <c r="K38" s="63">
        <v>33261</v>
      </c>
      <c r="L38" s="64">
        <v>34701</v>
      </c>
      <c r="M38" s="64">
        <f t="shared" si="7"/>
        <v>67962</v>
      </c>
      <c r="N38" s="131">
        <f t="shared" si="4"/>
        <v>8.9948045811801566E-4</v>
      </c>
      <c r="O38" s="64">
        <v>23443</v>
      </c>
      <c r="P38" s="64">
        <v>25713</v>
      </c>
      <c r="Q38" s="64">
        <f t="shared" si="5"/>
        <v>49156</v>
      </c>
      <c r="R38" s="132">
        <f t="shared" si="8"/>
        <v>0.3825779152087232</v>
      </c>
    </row>
    <row r="39" spans="1:18" s="47" customFormat="1" ht="18" customHeight="1" x14ac:dyDescent="0.3">
      <c r="A39" s="130" t="s">
        <v>174</v>
      </c>
      <c r="B39" s="62" t="s">
        <v>548</v>
      </c>
      <c r="C39" s="63">
        <v>3320</v>
      </c>
      <c r="D39" s="64">
        <v>3136</v>
      </c>
      <c r="E39" s="64">
        <f t="shared" si="0"/>
        <v>6456</v>
      </c>
      <c r="F39" s="131">
        <f t="shared" si="1"/>
        <v>9.205814549892563E-4</v>
      </c>
      <c r="G39" s="63">
        <v>3129</v>
      </c>
      <c r="H39" s="64">
        <v>3090</v>
      </c>
      <c r="I39" s="64">
        <f t="shared" si="2"/>
        <v>6219</v>
      </c>
      <c r="J39" s="131">
        <f t="shared" si="6"/>
        <v>3.8109020742884692E-2</v>
      </c>
      <c r="K39" s="63">
        <v>38250</v>
      </c>
      <c r="L39" s="64">
        <v>39054</v>
      </c>
      <c r="M39" s="64">
        <f t="shared" si="7"/>
        <v>77304</v>
      </c>
      <c r="N39" s="131">
        <f t="shared" si="4"/>
        <v>1.0231222938459003E-3</v>
      </c>
      <c r="O39" s="64">
        <v>33978</v>
      </c>
      <c r="P39" s="64">
        <v>35304</v>
      </c>
      <c r="Q39" s="64">
        <f t="shared" si="5"/>
        <v>69282</v>
      </c>
      <c r="R39" s="132">
        <f t="shared" si="8"/>
        <v>0.11578765047198414</v>
      </c>
    </row>
    <row r="40" spans="1:18" s="47" customFormat="1" ht="18" customHeight="1" x14ac:dyDescent="0.3">
      <c r="A40" s="130" t="s">
        <v>68</v>
      </c>
      <c r="B40" s="62" t="s">
        <v>68</v>
      </c>
      <c r="C40" s="63">
        <v>2904</v>
      </c>
      <c r="D40" s="64">
        <v>2539</v>
      </c>
      <c r="E40" s="64">
        <f t="shared" si="0"/>
        <v>5443</v>
      </c>
      <c r="F40" s="131">
        <f t="shared" si="1"/>
        <v>7.7613458170794954E-4</v>
      </c>
      <c r="G40" s="63">
        <v>2787</v>
      </c>
      <c r="H40" s="64">
        <v>2687</v>
      </c>
      <c r="I40" s="64">
        <f t="shared" si="2"/>
        <v>5474</v>
      </c>
      <c r="J40" s="131">
        <f t="shared" si="6"/>
        <v>-5.6631348191450437E-3</v>
      </c>
      <c r="K40" s="63">
        <v>27157</v>
      </c>
      <c r="L40" s="64">
        <v>26874</v>
      </c>
      <c r="M40" s="64">
        <f t="shared" si="7"/>
        <v>54031</v>
      </c>
      <c r="N40" s="131">
        <f t="shared" si="4"/>
        <v>7.151029786141447E-4</v>
      </c>
      <c r="O40" s="64">
        <v>25961</v>
      </c>
      <c r="P40" s="64">
        <v>25981</v>
      </c>
      <c r="Q40" s="64">
        <f t="shared" si="5"/>
        <v>51942</v>
      </c>
      <c r="R40" s="132">
        <f t="shared" si="8"/>
        <v>4.0217935389472936E-2</v>
      </c>
    </row>
    <row r="41" spans="1:18" s="47" customFormat="1" ht="18" customHeight="1" x14ac:dyDescent="0.3">
      <c r="A41" s="130" t="s">
        <v>445</v>
      </c>
      <c r="B41" s="62" t="s">
        <v>67</v>
      </c>
      <c r="C41" s="63">
        <v>2844</v>
      </c>
      <c r="D41" s="64">
        <v>3788</v>
      </c>
      <c r="E41" s="64">
        <f t="shared" si="0"/>
        <v>6632</v>
      </c>
      <c r="F41" s="131">
        <f t="shared" si="1"/>
        <v>9.4567785153171441E-4</v>
      </c>
      <c r="G41" s="63">
        <v>2628</v>
      </c>
      <c r="H41" s="64">
        <v>3815</v>
      </c>
      <c r="I41" s="64">
        <f t="shared" si="2"/>
        <v>6443</v>
      </c>
      <c r="J41" s="131">
        <f t="shared" si="6"/>
        <v>2.9334161105075252E-2</v>
      </c>
      <c r="K41" s="63">
        <v>36770</v>
      </c>
      <c r="L41" s="64">
        <v>36323</v>
      </c>
      <c r="M41" s="64">
        <f t="shared" si="7"/>
        <v>73093</v>
      </c>
      <c r="N41" s="131">
        <f t="shared" si="4"/>
        <v>9.6738949891439507E-4</v>
      </c>
      <c r="O41" s="64">
        <v>33452</v>
      </c>
      <c r="P41" s="64">
        <v>33645</v>
      </c>
      <c r="Q41" s="64">
        <f t="shared" si="5"/>
        <v>67097</v>
      </c>
      <c r="R41" s="132">
        <f t="shared" si="8"/>
        <v>8.9363160797055086E-2</v>
      </c>
    </row>
    <row r="42" spans="1:18" s="47" customFormat="1" ht="18" customHeight="1" x14ac:dyDescent="0.3">
      <c r="A42" s="130" t="s">
        <v>217</v>
      </c>
      <c r="B42" s="62" t="s">
        <v>69</v>
      </c>
      <c r="C42" s="63">
        <v>2672</v>
      </c>
      <c r="D42" s="64">
        <v>2410</v>
      </c>
      <c r="E42" s="64">
        <f t="shared" si="0"/>
        <v>5082</v>
      </c>
      <c r="F42" s="131">
        <f t="shared" si="1"/>
        <v>7.2465845016347593E-4</v>
      </c>
      <c r="G42" s="63">
        <v>3015</v>
      </c>
      <c r="H42" s="64">
        <v>2724</v>
      </c>
      <c r="I42" s="64">
        <f t="shared" si="2"/>
        <v>5739</v>
      </c>
      <c r="J42" s="131">
        <f t="shared" si="6"/>
        <v>-0.11447987454260322</v>
      </c>
      <c r="K42" s="63">
        <v>27131</v>
      </c>
      <c r="L42" s="64">
        <v>27213</v>
      </c>
      <c r="M42" s="64">
        <f t="shared" si="7"/>
        <v>54344</v>
      </c>
      <c r="N42" s="131">
        <f t="shared" si="4"/>
        <v>7.1924554921817254E-4</v>
      </c>
      <c r="O42" s="64">
        <v>27440</v>
      </c>
      <c r="P42" s="64">
        <v>28072</v>
      </c>
      <c r="Q42" s="64">
        <f t="shared" si="5"/>
        <v>55512</v>
      </c>
      <c r="R42" s="132">
        <f t="shared" si="8"/>
        <v>-2.1040495748666954E-2</v>
      </c>
    </row>
    <row r="43" spans="1:18" s="47" customFormat="1" ht="18" customHeight="1" x14ac:dyDescent="0.3">
      <c r="A43" s="130" t="s">
        <v>444</v>
      </c>
      <c r="B43" s="62" t="s">
        <v>106</v>
      </c>
      <c r="C43" s="63">
        <v>2534</v>
      </c>
      <c r="D43" s="64">
        <v>3175</v>
      </c>
      <c r="E43" s="64">
        <f t="shared" si="0"/>
        <v>5709</v>
      </c>
      <c r="F43" s="131">
        <f t="shared" si="1"/>
        <v>8.1406436284598273E-4</v>
      </c>
      <c r="G43" s="63">
        <v>4527</v>
      </c>
      <c r="H43" s="64">
        <v>5769</v>
      </c>
      <c r="I43" s="64">
        <f t="shared" si="2"/>
        <v>10296</v>
      </c>
      <c r="J43" s="131">
        <f t="shared" si="6"/>
        <v>-0.44551282051282048</v>
      </c>
      <c r="K43" s="63">
        <v>41719</v>
      </c>
      <c r="L43" s="64">
        <v>42088</v>
      </c>
      <c r="M43" s="64">
        <f t="shared" si="7"/>
        <v>83807</v>
      </c>
      <c r="N43" s="131">
        <f t="shared" si="4"/>
        <v>1.109189823040766E-3</v>
      </c>
      <c r="O43" s="64">
        <v>48213</v>
      </c>
      <c r="P43" s="64">
        <v>47998</v>
      </c>
      <c r="Q43" s="64">
        <f t="shared" si="5"/>
        <v>96211</v>
      </c>
      <c r="R43" s="132">
        <f t="shared" si="8"/>
        <v>-0.12892496699961542</v>
      </c>
    </row>
    <row r="44" spans="1:18" s="47" customFormat="1" ht="18" customHeight="1" x14ac:dyDescent="0.3">
      <c r="A44" s="130" t="s">
        <v>449</v>
      </c>
      <c r="B44" s="62" t="s">
        <v>90</v>
      </c>
      <c r="C44" s="63">
        <v>2352</v>
      </c>
      <c r="D44" s="64">
        <v>2217</v>
      </c>
      <c r="E44" s="64">
        <f t="shared" si="0"/>
        <v>4569</v>
      </c>
      <c r="F44" s="131">
        <f t="shared" si="1"/>
        <v>6.5150815796869766E-4</v>
      </c>
      <c r="G44" s="63">
        <v>2403</v>
      </c>
      <c r="H44" s="64">
        <v>2054</v>
      </c>
      <c r="I44" s="64">
        <f t="shared" si="2"/>
        <v>4457</v>
      </c>
      <c r="J44" s="131">
        <f t="shared" si="6"/>
        <v>2.5129010545209773E-2</v>
      </c>
      <c r="K44" s="63">
        <v>25625</v>
      </c>
      <c r="L44" s="64">
        <v>25472</v>
      </c>
      <c r="M44" s="64">
        <f t="shared" si="7"/>
        <v>51097</v>
      </c>
      <c r="N44" s="131">
        <f t="shared" si="4"/>
        <v>6.7627134234507882E-4</v>
      </c>
      <c r="O44" s="64">
        <v>23022</v>
      </c>
      <c r="P44" s="64">
        <v>22175</v>
      </c>
      <c r="Q44" s="64">
        <f t="shared" si="5"/>
        <v>45197</v>
      </c>
      <c r="R44" s="132">
        <f t="shared" si="8"/>
        <v>0.1305396375865655</v>
      </c>
    </row>
    <row r="45" spans="1:18" s="47" customFormat="1" ht="18" customHeight="1" x14ac:dyDescent="0.3">
      <c r="A45" s="130" t="s">
        <v>450</v>
      </c>
      <c r="B45" s="62" t="s">
        <v>70</v>
      </c>
      <c r="C45" s="63">
        <v>1828</v>
      </c>
      <c r="D45" s="64">
        <v>1692</v>
      </c>
      <c r="E45" s="64">
        <f t="shared" si="0"/>
        <v>3520</v>
      </c>
      <c r="F45" s="131">
        <f t="shared" si="1"/>
        <v>5.0192793084916077E-4</v>
      </c>
      <c r="G45" s="63">
        <v>1881</v>
      </c>
      <c r="H45" s="64">
        <v>1776</v>
      </c>
      <c r="I45" s="64">
        <f t="shared" si="2"/>
        <v>3657</v>
      </c>
      <c r="J45" s="131">
        <f t="shared" si="6"/>
        <v>-3.7462400875034163E-2</v>
      </c>
      <c r="K45" s="63">
        <v>22890</v>
      </c>
      <c r="L45" s="64">
        <v>22210</v>
      </c>
      <c r="M45" s="64">
        <f t="shared" si="7"/>
        <v>45100</v>
      </c>
      <c r="N45" s="131">
        <f t="shared" si="4"/>
        <v>5.9690074837589395E-4</v>
      </c>
      <c r="O45" s="64">
        <v>22737</v>
      </c>
      <c r="P45" s="64">
        <v>22034</v>
      </c>
      <c r="Q45" s="64">
        <f t="shared" si="5"/>
        <v>44771</v>
      </c>
      <c r="R45" s="132">
        <f t="shared" si="8"/>
        <v>7.348506845949343E-3</v>
      </c>
    </row>
    <row r="46" spans="1:18" s="47" customFormat="1" ht="18" customHeight="1" x14ac:dyDescent="0.3">
      <c r="A46" s="130" t="s">
        <v>451</v>
      </c>
      <c r="B46" s="62" t="s">
        <v>73</v>
      </c>
      <c r="C46" s="63">
        <v>1656</v>
      </c>
      <c r="D46" s="64">
        <v>1743</v>
      </c>
      <c r="E46" s="64">
        <f t="shared" si="0"/>
        <v>3399</v>
      </c>
      <c r="F46" s="131">
        <f t="shared" si="1"/>
        <v>4.846741582262209E-4</v>
      </c>
      <c r="G46" s="63">
        <v>1491</v>
      </c>
      <c r="H46" s="64">
        <v>1582</v>
      </c>
      <c r="I46" s="64">
        <f t="shared" si="2"/>
        <v>3073</v>
      </c>
      <c r="J46" s="131">
        <f t="shared" si="6"/>
        <v>0.10608525870484864</v>
      </c>
      <c r="K46" s="63">
        <v>19021</v>
      </c>
      <c r="L46" s="64">
        <v>17904</v>
      </c>
      <c r="M46" s="64">
        <f t="shared" si="7"/>
        <v>36925</v>
      </c>
      <c r="N46" s="131">
        <f t="shared" si="4"/>
        <v>4.8870421582660492E-4</v>
      </c>
      <c r="O46" s="64">
        <v>16105</v>
      </c>
      <c r="P46" s="64">
        <v>15705</v>
      </c>
      <c r="Q46" s="64">
        <f t="shared" si="5"/>
        <v>31810</v>
      </c>
      <c r="R46" s="132">
        <f t="shared" si="8"/>
        <v>0.16079849104055333</v>
      </c>
    </row>
    <row r="47" spans="1:18" s="47" customFormat="1" ht="18" customHeight="1" x14ac:dyDescent="0.3">
      <c r="A47" s="130" t="s">
        <v>454</v>
      </c>
      <c r="B47" s="62" t="s">
        <v>71</v>
      </c>
      <c r="C47" s="63">
        <v>1579</v>
      </c>
      <c r="D47" s="64">
        <v>1631</v>
      </c>
      <c r="E47" s="64">
        <f t="shared" si="0"/>
        <v>3210</v>
      </c>
      <c r="F47" s="131">
        <f t="shared" si="1"/>
        <v>4.5772405057551313E-4</v>
      </c>
      <c r="G47" s="63">
        <v>1623</v>
      </c>
      <c r="H47" s="64">
        <v>1829</v>
      </c>
      <c r="I47" s="64">
        <f t="shared" si="2"/>
        <v>3452</v>
      </c>
      <c r="J47" s="131">
        <f t="shared" si="6"/>
        <v>-7.0104287369640805E-2</v>
      </c>
      <c r="K47" s="63">
        <v>17654</v>
      </c>
      <c r="L47" s="64">
        <v>17295</v>
      </c>
      <c r="M47" s="64">
        <f t="shared" si="7"/>
        <v>34949</v>
      </c>
      <c r="N47" s="131">
        <f t="shared" si="4"/>
        <v>4.6255175731683187E-4</v>
      </c>
      <c r="O47" s="64">
        <v>18924</v>
      </c>
      <c r="P47" s="64">
        <v>18445</v>
      </c>
      <c r="Q47" s="64">
        <f t="shared" si="5"/>
        <v>37369</v>
      </c>
      <c r="R47" s="132">
        <f t="shared" si="8"/>
        <v>-6.4759560063153976E-2</v>
      </c>
    </row>
    <row r="48" spans="1:18" s="47" customFormat="1" ht="18" customHeight="1" x14ac:dyDescent="0.3">
      <c r="A48" s="130" t="s">
        <v>104</v>
      </c>
      <c r="B48" s="62" t="s">
        <v>104</v>
      </c>
      <c r="C48" s="63">
        <v>1542</v>
      </c>
      <c r="D48" s="64">
        <v>1516</v>
      </c>
      <c r="E48" s="64">
        <f t="shared" si="0"/>
        <v>3058</v>
      </c>
      <c r="F48" s="131">
        <f t="shared" si="1"/>
        <v>4.3604988992520843E-4</v>
      </c>
      <c r="G48" s="63">
        <v>1501</v>
      </c>
      <c r="H48" s="64">
        <v>1491</v>
      </c>
      <c r="I48" s="64">
        <f t="shared" si="2"/>
        <v>2992</v>
      </c>
      <c r="J48" s="131">
        <f t="shared" si="6"/>
        <v>2.2058823529411686E-2</v>
      </c>
      <c r="K48" s="63">
        <v>16405</v>
      </c>
      <c r="L48" s="64">
        <v>15873</v>
      </c>
      <c r="M48" s="64">
        <f t="shared" si="7"/>
        <v>32278</v>
      </c>
      <c r="N48" s="131">
        <f t="shared" si="4"/>
        <v>4.2720093915913759E-4</v>
      </c>
      <c r="O48" s="64">
        <v>18189</v>
      </c>
      <c r="P48" s="64">
        <v>17442</v>
      </c>
      <c r="Q48" s="64">
        <f t="shared" si="5"/>
        <v>35631</v>
      </c>
      <c r="R48" s="132">
        <f t="shared" si="8"/>
        <v>-9.4103449243636117E-2</v>
      </c>
    </row>
    <row r="49" spans="1:18" s="47" customFormat="1" ht="18" customHeight="1" x14ac:dyDescent="0.3">
      <c r="A49" s="130" t="s">
        <v>448</v>
      </c>
      <c r="B49" s="62" t="s">
        <v>74</v>
      </c>
      <c r="C49" s="63">
        <v>1396</v>
      </c>
      <c r="D49" s="64">
        <v>2440</v>
      </c>
      <c r="E49" s="64">
        <f t="shared" si="0"/>
        <v>3836</v>
      </c>
      <c r="F49" s="131">
        <f t="shared" si="1"/>
        <v>5.4698737009584684E-4</v>
      </c>
      <c r="G49" s="63">
        <v>1419</v>
      </c>
      <c r="H49" s="64">
        <v>2632</v>
      </c>
      <c r="I49" s="64">
        <f t="shared" si="2"/>
        <v>4051</v>
      </c>
      <c r="J49" s="131">
        <f t="shared" si="6"/>
        <v>-5.3073315230807161E-2</v>
      </c>
      <c r="K49" s="63">
        <v>21291</v>
      </c>
      <c r="L49" s="64">
        <v>20986</v>
      </c>
      <c r="M49" s="64">
        <f t="shared" si="7"/>
        <v>42277</v>
      </c>
      <c r="N49" s="131">
        <f t="shared" si="4"/>
        <v>5.5953820264052474E-4</v>
      </c>
      <c r="O49" s="64">
        <v>19598</v>
      </c>
      <c r="P49" s="64">
        <v>19543</v>
      </c>
      <c r="Q49" s="64">
        <f t="shared" si="5"/>
        <v>39141</v>
      </c>
      <c r="R49" s="132">
        <f t="shared" si="8"/>
        <v>8.0120589663013275E-2</v>
      </c>
    </row>
    <row r="50" spans="1:18" s="47" customFormat="1" ht="18" customHeight="1" x14ac:dyDescent="0.3">
      <c r="A50" s="130" t="s">
        <v>452</v>
      </c>
      <c r="B50" s="62" t="s">
        <v>107</v>
      </c>
      <c r="C50" s="63">
        <v>1360</v>
      </c>
      <c r="D50" s="64">
        <v>1846</v>
      </c>
      <c r="E50" s="64">
        <f t="shared" si="0"/>
        <v>3206</v>
      </c>
      <c r="F50" s="131">
        <f t="shared" si="1"/>
        <v>4.5715367792682093E-4</v>
      </c>
      <c r="G50" s="63">
        <v>1053</v>
      </c>
      <c r="H50" s="64">
        <v>1440</v>
      </c>
      <c r="I50" s="64">
        <f t="shared" si="2"/>
        <v>2493</v>
      </c>
      <c r="J50" s="131">
        <f t="shared" si="6"/>
        <v>0.28600080224628965</v>
      </c>
      <c r="K50" s="63">
        <v>16247</v>
      </c>
      <c r="L50" s="64">
        <v>19578</v>
      </c>
      <c r="M50" s="64">
        <f t="shared" si="7"/>
        <v>35825</v>
      </c>
      <c r="N50" s="131">
        <f t="shared" si="4"/>
        <v>4.7414566098816853E-4</v>
      </c>
      <c r="O50" s="64">
        <v>11200</v>
      </c>
      <c r="P50" s="64">
        <v>13136</v>
      </c>
      <c r="Q50" s="64">
        <f t="shared" si="5"/>
        <v>24336</v>
      </c>
      <c r="R50" s="132">
        <f t="shared" si="8"/>
        <v>0.47209894806048647</v>
      </c>
    </row>
    <row r="51" spans="1:18" s="47" customFormat="1" ht="18" customHeight="1" x14ac:dyDescent="0.3">
      <c r="A51" s="130" t="s">
        <v>455</v>
      </c>
      <c r="B51" s="62" t="s">
        <v>109</v>
      </c>
      <c r="C51" s="63">
        <v>1069</v>
      </c>
      <c r="D51" s="64">
        <v>1053</v>
      </c>
      <c r="E51" s="64">
        <f t="shared" si="0"/>
        <v>2122</v>
      </c>
      <c r="F51" s="131">
        <f t="shared" si="1"/>
        <v>3.0258269013122704E-4</v>
      </c>
      <c r="G51" s="63">
        <v>1114</v>
      </c>
      <c r="H51" s="64">
        <v>1175</v>
      </c>
      <c r="I51" s="64">
        <f t="shared" si="2"/>
        <v>2289</v>
      </c>
      <c r="J51" s="131">
        <f t="shared" si="6"/>
        <v>-7.2957623416339046E-2</v>
      </c>
      <c r="K51" s="63">
        <v>13468</v>
      </c>
      <c r="L51" s="64">
        <v>14717</v>
      </c>
      <c r="M51" s="64">
        <f t="shared" si="7"/>
        <v>28185</v>
      </c>
      <c r="N51" s="131">
        <f t="shared" si="4"/>
        <v>3.7302988011030092E-4</v>
      </c>
      <c r="O51" s="64">
        <v>12772</v>
      </c>
      <c r="P51" s="64">
        <v>14311</v>
      </c>
      <c r="Q51" s="64">
        <f t="shared" si="5"/>
        <v>27083</v>
      </c>
      <c r="R51" s="132">
        <f t="shared" si="8"/>
        <v>4.0689731565926923E-2</v>
      </c>
    </row>
    <row r="52" spans="1:18" s="47" customFormat="1" ht="18" customHeight="1" x14ac:dyDescent="0.3">
      <c r="A52" s="130" t="s">
        <v>99</v>
      </c>
      <c r="B52" s="62" t="s">
        <v>99</v>
      </c>
      <c r="C52" s="63">
        <v>1019</v>
      </c>
      <c r="D52" s="64">
        <v>996</v>
      </c>
      <c r="E52" s="64">
        <f t="shared" si="0"/>
        <v>2015</v>
      </c>
      <c r="F52" s="131">
        <f t="shared" si="1"/>
        <v>2.8732522177870993E-4</v>
      </c>
      <c r="G52" s="63">
        <v>1085</v>
      </c>
      <c r="H52" s="64">
        <v>979</v>
      </c>
      <c r="I52" s="64">
        <f t="shared" si="2"/>
        <v>2064</v>
      </c>
      <c r="J52" s="131">
        <f t="shared" si="6"/>
        <v>-2.3740310077519422E-2</v>
      </c>
      <c r="K52" s="63">
        <v>10530</v>
      </c>
      <c r="L52" s="64">
        <v>10239</v>
      </c>
      <c r="M52" s="64">
        <f t="shared" si="7"/>
        <v>20769</v>
      </c>
      <c r="N52" s="131">
        <f t="shared" si="4"/>
        <v>2.7487875039953309E-4</v>
      </c>
      <c r="O52" s="64">
        <v>10323</v>
      </c>
      <c r="P52" s="64">
        <v>10365</v>
      </c>
      <c r="Q52" s="64">
        <f t="shared" si="5"/>
        <v>20688</v>
      </c>
      <c r="R52" s="132">
        <f t="shared" si="8"/>
        <v>3.9153132250580036E-3</v>
      </c>
    </row>
    <row r="53" spans="1:18" s="47" customFormat="1" ht="18" customHeight="1" x14ac:dyDescent="0.3">
      <c r="A53" s="130" t="s">
        <v>453</v>
      </c>
      <c r="B53" s="62" t="s">
        <v>108</v>
      </c>
      <c r="C53" s="63">
        <v>1016</v>
      </c>
      <c r="D53" s="64">
        <v>1153</v>
      </c>
      <c r="E53" s="64">
        <f t="shared" si="0"/>
        <v>2169</v>
      </c>
      <c r="F53" s="131">
        <f t="shared" si="1"/>
        <v>3.0928456875336076E-4</v>
      </c>
      <c r="G53" s="63">
        <v>1165</v>
      </c>
      <c r="H53" s="64">
        <v>1248</v>
      </c>
      <c r="I53" s="64">
        <f t="shared" si="2"/>
        <v>2413</v>
      </c>
      <c r="J53" s="131">
        <f t="shared" si="6"/>
        <v>-0.10111893907998337</v>
      </c>
      <c r="K53" s="63">
        <v>17120</v>
      </c>
      <c r="L53" s="64">
        <v>15701</v>
      </c>
      <c r="M53" s="64">
        <f t="shared" si="7"/>
        <v>32821</v>
      </c>
      <c r="N53" s="131">
        <f t="shared" si="4"/>
        <v>4.3438757122938394E-4</v>
      </c>
      <c r="O53" s="64">
        <v>13510</v>
      </c>
      <c r="P53" s="64">
        <v>12282</v>
      </c>
      <c r="Q53" s="64">
        <f t="shared" si="5"/>
        <v>25792</v>
      </c>
      <c r="R53" s="132">
        <f t="shared" si="8"/>
        <v>0.27252636476426795</v>
      </c>
    </row>
    <row r="54" spans="1:18" s="47" customFormat="1" ht="18" customHeight="1" x14ac:dyDescent="0.3">
      <c r="A54" s="130" t="s">
        <v>447</v>
      </c>
      <c r="B54" s="62" t="s">
        <v>72</v>
      </c>
      <c r="C54" s="63">
        <v>969</v>
      </c>
      <c r="D54" s="64">
        <v>875</v>
      </c>
      <c r="E54" s="64">
        <f t="shared" si="0"/>
        <v>1844</v>
      </c>
      <c r="F54" s="131">
        <f t="shared" si="1"/>
        <v>2.6294179104711718E-4</v>
      </c>
      <c r="G54" s="63">
        <v>944</v>
      </c>
      <c r="H54" s="64">
        <v>857</v>
      </c>
      <c r="I54" s="64">
        <f t="shared" si="2"/>
        <v>1801</v>
      </c>
      <c r="J54" s="131">
        <f t="shared" si="6"/>
        <v>2.3875624652970551E-2</v>
      </c>
      <c r="K54" s="63">
        <v>18788</v>
      </c>
      <c r="L54" s="64">
        <v>17772</v>
      </c>
      <c r="M54" s="64">
        <f t="shared" si="7"/>
        <v>36560</v>
      </c>
      <c r="N54" s="131">
        <f t="shared" si="4"/>
        <v>4.8387342263021469E-4</v>
      </c>
      <c r="O54" s="64">
        <v>21146</v>
      </c>
      <c r="P54" s="64">
        <v>20048</v>
      </c>
      <c r="Q54" s="64">
        <f t="shared" si="5"/>
        <v>41194</v>
      </c>
      <c r="R54" s="132">
        <f t="shared" si="8"/>
        <v>-0.1124921105015293</v>
      </c>
    </row>
    <row r="55" spans="1:18" s="47" customFormat="1" ht="18" customHeight="1" x14ac:dyDescent="0.3">
      <c r="A55" s="130" t="s">
        <v>456</v>
      </c>
      <c r="B55" s="62" t="s">
        <v>75</v>
      </c>
      <c r="C55" s="63">
        <v>765</v>
      </c>
      <c r="D55" s="64">
        <v>748</v>
      </c>
      <c r="E55" s="64">
        <f t="shared" si="0"/>
        <v>1513</v>
      </c>
      <c r="F55" s="131">
        <f t="shared" si="1"/>
        <v>2.1574345436783531E-4</v>
      </c>
      <c r="G55" s="63">
        <v>806</v>
      </c>
      <c r="H55" s="64">
        <v>759</v>
      </c>
      <c r="I55" s="64">
        <f t="shared" si="2"/>
        <v>1565</v>
      </c>
      <c r="J55" s="131">
        <f t="shared" si="6"/>
        <v>-3.3226837060702841E-2</v>
      </c>
      <c r="K55" s="63">
        <v>9993</v>
      </c>
      <c r="L55" s="64">
        <v>10308</v>
      </c>
      <c r="M55" s="64">
        <f t="shared" si="7"/>
        <v>20301</v>
      </c>
      <c r="N55" s="131">
        <f t="shared" si="4"/>
        <v>2.6868474706827101E-4</v>
      </c>
      <c r="O55" s="64">
        <v>10070</v>
      </c>
      <c r="P55" s="64">
        <v>10424</v>
      </c>
      <c r="Q55" s="64">
        <f t="shared" si="5"/>
        <v>20494</v>
      </c>
      <c r="R55" s="132">
        <f t="shared" si="8"/>
        <v>-9.4173904557431909E-3</v>
      </c>
    </row>
    <row r="56" spans="1:18" s="47" customFormat="1" ht="18" customHeight="1" x14ac:dyDescent="0.3">
      <c r="A56" s="130" t="s">
        <v>218</v>
      </c>
      <c r="B56" s="62" t="s">
        <v>218</v>
      </c>
      <c r="C56" s="63">
        <v>757</v>
      </c>
      <c r="D56" s="64">
        <v>718</v>
      </c>
      <c r="E56" s="64">
        <f t="shared" si="0"/>
        <v>1475</v>
      </c>
      <c r="F56" s="131">
        <f t="shared" si="1"/>
        <v>2.1032491420525914E-4</v>
      </c>
      <c r="G56" s="63">
        <v>460</v>
      </c>
      <c r="H56" s="64">
        <v>444</v>
      </c>
      <c r="I56" s="64">
        <f t="shared" si="2"/>
        <v>904</v>
      </c>
      <c r="J56" s="131">
        <f t="shared" si="6"/>
        <v>0.63163716814159288</v>
      </c>
      <c r="K56" s="63">
        <v>5922</v>
      </c>
      <c r="L56" s="64">
        <v>5553</v>
      </c>
      <c r="M56" s="64">
        <f t="shared" si="7"/>
        <v>11475</v>
      </c>
      <c r="N56" s="131">
        <f t="shared" si="4"/>
        <v>1.5187219706459828E-4</v>
      </c>
      <c r="O56" s="64">
        <v>5703</v>
      </c>
      <c r="P56" s="64">
        <v>5769</v>
      </c>
      <c r="Q56" s="64">
        <f t="shared" si="5"/>
        <v>11472</v>
      </c>
      <c r="R56" s="132">
        <f t="shared" si="8"/>
        <v>2.6150627615062483E-4</v>
      </c>
    </row>
    <row r="57" spans="1:18" s="47" customFormat="1" ht="18" customHeight="1" x14ac:dyDescent="0.3">
      <c r="A57" s="130" t="s">
        <v>76</v>
      </c>
      <c r="B57" s="62" t="s">
        <v>76</v>
      </c>
      <c r="C57" s="63">
        <v>693</v>
      </c>
      <c r="D57" s="64">
        <v>695</v>
      </c>
      <c r="E57" s="64">
        <f t="shared" si="0"/>
        <v>1388</v>
      </c>
      <c r="F57" s="131">
        <f t="shared" si="1"/>
        <v>1.9791930909620318E-4</v>
      </c>
      <c r="G57" s="63">
        <v>806</v>
      </c>
      <c r="H57" s="64">
        <v>819</v>
      </c>
      <c r="I57" s="64">
        <f t="shared" si="2"/>
        <v>1625</v>
      </c>
      <c r="J57" s="131">
        <f t="shared" si="6"/>
        <v>-0.14584615384615385</v>
      </c>
      <c r="K57" s="63">
        <v>6722</v>
      </c>
      <c r="L57" s="64">
        <v>6248</v>
      </c>
      <c r="M57" s="64">
        <f t="shared" si="7"/>
        <v>12970</v>
      </c>
      <c r="N57" s="131">
        <f t="shared" si="4"/>
        <v>1.7165859659501874E-4</v>
      </c>
      <c r="O57" s="64">
        <v>6796</v>
      </c>
      <c r="P57" s="64">
        <v>6401</v>
      </c>
      <c r="Q57" s="64">
        <f t="shared" si="5"/>
        <v>13197</v>
      </c>
      <c r="R57" s="132">
        <f t="shared" si="8"/>
        <v>-1.720087898764866E-2</v>
      </c>
    </row>
    <row r="58" spans="1:18" s="47" customFormat="1" ht="18" customHeight="1" x14ac:dyDescent="0.3">
      <c r="A58" s="130" t="s">
        <v>168</v>
      </c>
      <c r="B58" s="62" t="s">
        <v>168</v>
      </c>
      <c r="C58" s="63">
        <v>658</v>
      </c>
      <c r="D58" s="64">
        <v>791</v>
      </c>
      <c r="E58" s="64">
        <f t="shared" si="0"/>
        <v>1449</v>
      </c>
      <c r="F58" s="131">
        <f t="shared" si="1"/>
        <v>2.0661749198875966E-4</v>
      </c>
      <c r="G58" s="63">
        <v>563</v>
      </c>
      <c r="H58" s="64">
        <v>671</v>
      </c>
      <c r="I58" s="64">
        <f t="shared" si="2"/>
        <v>1234</v>
      </c>
      <c r="J58" s="131">
        <f t="shared" si="6"/>
        <v>0.17423014586709895</v>
      </c>
      <c r="K58" s="63">
        <v>4296</v>
      </c>
      <c r="L58" s="64">
        <v>4037</v>
      </c>
      <c r="M58" s="64">
        <f t="shared" si="7"/>
        <v>8333</v>
      </c>
      <c r="N58" s="131">
        <f t="shared" si="4"/>
        <v>1.1028767042608258E-4</v>
      </c>
      <c r="O58" s="64">
        <v>4100</v>
      </c>
      <c r="P58" s="64">
        <v>4025</v>
      </c>
      <c r="Q58" s="64">
        <f t="shared" si="5"/>
        <v>8125</v>
      </c>
      <c r="R58" s="132">
        <f t="shared" si="8"/>
        <v>2.5600000000000067E-2</v>
      </c>
    </row>
    <row r="59" spans="1:18" s="47" customFormat="1" ht="18" customHeight="1" x14ac:dyDescent="0.3">
      <c r="A59" s="130" t="s">
        <v>459</v>
      </c>
      <c r="B59" s="62" t="s">
        <v>178</v>
      </c>
      <c r="C59" s="63">
        <v>578</v>
      </c>
      <c r="D59" s="64">
        <v>675</v>
      </c>
      <c r="E59" s="64">
        <f t="shared" si="0"/>
        <v>1253</v>
      </c>
      <c r="F59" s="131">
        <f t="shared" si="1"/>
        <v>1.7866923220284049E-4</v>
      </c>
      <c r="G59" s="63">
        <v>0</v>
      </c>
      <c r="H59" s="64">
        <v>0</v>
      </c>
      <c r="I59" s="64">
        <f t="shared" si="2"/>
        <v>0</v>
      </c>
      <c r="J59" s="131" t="str">
        <f t="shared" si="6"/>
        <v/>
      </c>
      <c r="K59" s="63">
        <v>4726</v>
      </c>
      <c r="L59" s="64">
        <v>4860</v>
      </c>
      <c r="M59" s="64">
        <f t="shared" si="7"/>
        <v>9586</v>
      </c>
      <c r="N59" s="131">
        <f t="shared" si="4"/>
        <v>1.26871187892047E-4</v>
      </c>
      <c r="O59" s="64">
        <v>284</v>
      </c>
      <c r="P59" s="64">
        <v>229</v>
      </c>
      <c r="Q59" s="64">
        <f t="shared" si="5"/>
        <v>513</v>
      </c>
      <c r="R59" s="132">
        <f t="shared" si="8"/>
        <v>17.686159844054583</v>
      </c>
    </row>
    <row r="60" spans="1:18" s="47" customFormat="1" ht="18" customHeight="1" x14ac:dyDescent="0.3">
      <c r="A60" s="130" t="s">
        <v>458</v>
      </c>
      <c r="B60" s="62" t="s">
        <v>132</v>
      </c>
      <c r="C60" s="63">
        <v>569</v>
      </c>
      <c r="D60" s="64">
        <v>485</v>
      </c>
      <c r="E60" s="64">
        <f t="shared" si="0"/>
        <v>1054</v>
      </c>
      <c r="F60" s="131">
        <f t="shared" si="1"/>
        <v>1.5029319293040214E-4</v>
      </c>
      <c r="G60" s="63">
        <v>522</v>
      </c>
      <c r="H60" s="64">
        <v>446</v>
      </c>
      <c r="I60" s="64">
        <f t="shared" si="2"/>
        <v>968</v>
      </c>
      <c r="J60" s="131">
        <f t="shared" si="6"/>
        <v>8.8842975206611552E-2</v>
      </c>
      <c r="K60" s="63">
        <v>7811</v>
      </c>
      <c r="L60" s="64">
        <v>6891</v>
      </c>
      <c r="M60" s="64">
        <f t="shared" si="7"/>
        <v>14702</v>
      </c>
      <c r="N60" s="131">
        <f t="shared" si="4"/>
        <v>1.9458170294062955E-4</v>
      </c>
      <c r="O60" s="64">
        <v>6845</v>
      </c>
      <c r="P60" s="64">
        <v>6594</v>
      </c>
      <c r="Q60" s="64">
        <f t="shared" si="5"/>
        <v>13439</v>
      </c>
      <c r="R60" s="132">
        <f t="shared" si="8"/>
        <v>9.3980206860629467E-2</v>
      </c>
    </row>
    <row r="61" spans="1:18" s="47" customFormat="1" ht="18" customHeight="1" x14ac:dyDescent="0.3">
      <c r="A61" s="130" t="s">
        <v>460</v>
      </c>
      <c r="B61" s="62" t="s">
        <v>95</v>
      </c>
      <c r="C61" s="63">
        <v>520</v>
      </c>
      <c r="D61" s="64">
        <v>496</v>
      </c>
      <c r="E61" s="64">
        <f t="shared" si="0"/>
        <v>1016</v>
      </c>
      <c r="F61" s="131">
        <f t="shared" si="1"/>
        <v>1.4487465276782595E-4</v>
      </c>
      <c r="G61" s="63">
        <v>567</v>
      </c>
      <c r="H61" s="64">
        <v>458</v>
      </c>
      <c r="I61" s="64">
        <f t="shared" si="2"/>
        <v>1025</v>
      </c>
      <c r="J61" s="131">
        <f t="shared" si="6"/>
        <v>-8.7804878048780566E-3</v>
      </c>
      <c r="K61" s="63">
        <v>4222</v>
      </c>
      <c r="L61" s="64">
        <v>4311</v>
      </c>
      <c r="M61" s="64">
        <f t="shared" si="7"/>
        <v>8533</v>
      </c>
      <c r="N61" s="131">
        <f t="shared" si="4"/>
        <v>1.1293468039670739E-4</v>
      </c>
      <c r="O61" s="64">
        <v>4873</v>
      </c>
      <c r="P61" s="64">
        <v>4787</v>
      </c>
      <c r="Q61" s="64">
        <f t="shared" si="5"/>
        <v>9660</v>
      </c>
      <c r="R61" s="132">
        <f t="shared" si="8"/>
        <v>-0.1166666666666667</v>
      </c>
    </row>
    <row r="62" spans="1:18" s="47" customFormat="1" ht="18" customHeight="1" x14ac:dyDescent="0.3">
      <c r="A62" s="130" t="s">
        <v>457</v>
      </c>
      <c r="B62" s="62" t="s">
        <v>110</v>
      </c>
      <c r="C62" s="63">
        <v>480</v>
      </c>
      <c r="D62" s="64">
        <v>603</v>
      </c>
      <c r="E62" s="64">
        <f t="shared" si="0"/>
        <v>1083</v>
      </c>
      <c r="F62" s="131">
        <f t="shared" si="1"/>
        <v>1.544283946334208E-4</v>
      </c>
      <c r="G62" s="63">
        <v>576</v>
      </c>
      <c r="H62" s="64">
        <v>626</v>
      </c>
      <c r="I62" s="64">
        <f t="shared" si="2"/>
        <v>1202</v>
      </c>
      <c r="J62" s="131">
        <f t="shared" si="6"/>
        <v>-9.9001663893510838E-2</v>
      </c>
      <c r="K62" s="63">
        <v>6805</v>
      </c>
      <c r="L62" s="64">
        <v>8384</v>
      </c>
      <c r="M62" s="64">
        <f t="shared" si="7"/>
        <v>15189</v>
      </c>
      <c r="N62" s="131">
        <f t="shared" si="4"/>
        <v>2.0102717221910096E-4</v>
      </c>
      <c r="O62" s="64">
        <v>6982</v>
      </c>
      <c r="P62" s="64">
        <v>8435</v>
      </c>
      <c r="Q62" s="64">
        <f t="shared" si="5"/>
        <v>15417</v>
      </c>
      <c r="R62" s="132">
        <f t="shared" si="8"/>
        <v>-1.4788869429850138E-2</v>
      </c>
    </row>
    <row r="63" spans="1:18" s="47" customFormat="1" ht="18" customHeight="1" x14ac:dyDescent="0.3">
      <c r="A63" s="130" t="s">
        <v>470</v>
      </c>
      <c r="B63" s="62" t="s">
        <v>187</v>
      </c>
      <c r="C63" s="63">
        <v>414</v>
      </c>
      <c r="D63" s="64">
        <v>346</v>
      </c>
      <c r="E63" s="64">
        <f t="shared" si="0"/>
        <v>760</v>
      </c>
      <c r="F63" s="131">
        <f t="shared" si="1"/>
        <v>1.0837080325152335E-4</v>
      </c>
      <c r="G63" s="63">
        <v>102</v>
      </c>
      <c r="H63" s="64">
        <v>116</v>
      </c>
      <c r="I63" s="64">
        <f t="shared" si="2"/>
        <v>218</v>
      </c>
      <c r="J63" s="131">
        <f t="shared" si="6"/>
        <v>2.4862385321100917</v>
      </c>
      <c r="K63" s="63">
        <v>1158</v>
      </c>
      <c r="L63" s="64">
        <v>1068</v>
      </c>
      <c r="M63" s="64">
        <f t="shared" si="7"/>
        <v>2226</v>
      </c>
      <c r="N63" s="131">
        <f t="shared" si="4"/>
        <v>2.9461220973054099E-5</v>
      </c>
      <c r="O63" s="64">
        <v>489</v>
      </c>
      <c r="P63" s="64">
        <v>549</v>
      </c>
      <c r="Q63" s="64">
        <f t="shared" si="5"/>
        <v>1038</v>
      </c>
      <c r="R63" s="132">
        <f t="shared" si="8"/>
        <v>1.1445086705202314</v>
      </c>
    </row>
    <row r="64" spans="1:18" s="47" customFormat="1" ht="18" customHeight="1" x14ac:dyDescent="0.3">
      <c r="A64" s="130" t="s">
        <v>201</v>
      </c>
      <c r="B64" s="62" t="s">
        <v>201</v>
      </c>
      <c r="C64" s="63">
        <v>390</v>
      </c>
      <c r="D64" s="64">
        <v>475</v>
      </c>
      <c r="E64" s="64">
        <f t="shared" si="0"/>
        <v>865</v>
      </c>
      <c r="F64" s="131">
        <f t="shared" si="1"/>
        <v>1.2334308527969435E-4</v>
      </c>
      <c r="G64" s="63">
        <v>683</v>
      </c>
      <c r="H64" s="64">
        <v>890</v>
      </c>
      <c r="I64" s="64">
        <f t="shared" si="2"/>
        <v>1573</v>
      </c>
      <c r="J64" s="131">
        <f t="shared" si="6"/>
        <v>-0.45009535918626831</v>
      </c>
      <c r="K64" s="63">
        <v>2527</v>
      </c>
      <c r="L64" s="64">
        <v>2397</v>
      </c>
      <c r="M64" s="64">
        <f t="shared" si="7"/>
        <v>4924</v>
      </c>
      <c r="N64" s="131">
        <f t="shared" si="4"/>
        <v>6.5169385476782749E-5</v>
      </c>
      <c r="O64" s="64">
        <v>5431</v>
      </c>
      <c r="P64" s="64">
        <v>5204</v>
      </c>
      <c r="Q64" s="64">
        <f t="shared" si="5"/>
        <v>10635</v>
      </c>
      <c r="R64" s="132">
        <f t="shared" si="8"/>
        <v>-0.53700047014574515</v>
      </c>
    </row>
    <row r="65" spans="1:18" s="47" customFormat="1" ht="18" customHeight="1" x14ac:dyDescent="0.3">
      <c r="A65" s="130" t="s">
        <v>111</v>
      </c>
      <c r="B65" s="62" t="s">
        <v>111</v>
      </c>
      <c r="C65" s="63">
        <v>364</v>
      </c>
      <c r="D65" s="64">
        <v>409</v>
      </c>
      <c r="E65" s="64">
        <f t="shared" si="0"/>
        <v>773</v>
      </c>
      <c r="F65" s="131">
        <f t="shared" si="1"/>
        <v>1.102245143597731E-4</v>
      </c>
      <c r="G65" s="63">
        <v>14</v>
      </c>
      <c r="H65" s="64">
        <v>14</v>
      </c>
      <c r="I65" s="64">
        <f t="shared" si="2"/>
        <v>28</v>
      </c>
      <c r="J65" s="131">
        <f t="shared" si="6"/>
        <v>26.607142857142858</v>
      </c>
      <c r="K65" s="63">
        <v>3418</v>
      </c>
      <c r="L65" s="64">
        <v>3432</v>
      </c>
      <c r="M65" s="64">
        <f t="shared" si="7"/>
        <v>6850</v>
      </c>
      <c r="N65" s="131">
        <f t="shared" si="4"/>
        <v>9.0660091493899631E-5</v>
      </c>
      <c r="O65" s="64">
        <v>1325</v>
      </c>
      <c r="P65" s="64">
        <v>1056</v>
      </c>
      <c r="Q65" s="64">
        <f t="shared" si="5"/>
        <v>2381</v>
      </c>
      <c r="R65" s="132">
        <f t="shared" si="8"/>
        <v>1.8769424611507768</v>
      </c>
    </row>
    <row r="66" spans="1:18" s="47" customFormat="1" ht="18" customHeight="1" x14ac:dyDescent="0.3">
      <c r="A66" s="130" t="s">
        <v>80</v>
      </c>
      <c r="B66" s="62" t="s">
        <v>80</v>
      </c>
      <c r="C66" s="63">
        <v>304</v>
      </c>
      <c r="D66" s="64">
        <v>216</v>
      </c>
      <c r="E66" s="64">
        <f t="shared" si="0"/>
        <v>520</v>
      </c>
      <c r="F66" s="131">
        <f t="shared" si="1"/>
        <v>7.4148444329989667E-5</v>
      </c>
      <c r="G66" s="63">
        <v>408</v>
      </c>
      <c r="H66" s="64">
        <v>239</v>
      </c>
      <c r="I66" s="64">
        <f t="shared" si="2"/>
        <v>647</v>
      </c>
      <c r="J66" s="131">
        <f t="shared" si="6"/>
        <v>-0.19629057187016996</v>
      </c>
      <c r="K66" s="63">
        <v>2379</v>
      </c>
      <c r="L66" s="64">
        <v>2692</v>
      </c>
      <c r="M66" s="64">
        <f t="shared" si="7"/>
        <v>5071</v>
      </c>
      <c r="N66" s="131">
        <f t="shared" si="4"/>
        <v>6.7114937805191977E-5</v>
      </c>
      <c r="O66" s="64">
        <v>2814</v>
      </c>
      <c r="P66" s="64">
        <v>2770</v>
      </c>
      <c r="Q66" s="64">
        <f t="shared" si="5"/>
        <v>5584</v>
      </c>
      <c r="R66" s="132">
        <f t="shared" si="8"/>
        <v>-9.1869627507163321E-2</v>
      </c>
    </row>
    <row r="67" spans="1:18" s="47" customFormat="1" ht="18" customHeight="1" x14ac:dyDescent="0.3">
      <c r="A67" s="130" t="s">
        <v>146</v>
      </c>
      <c r="B67" s="62" t="s">
        <v>146</v>
      </c>
      <c r="C67" s="63">
        <v>302</v>
      </c>
      <c r="D67" s="64">
        <v>255</v>
      </c>
      <c r="E67" s="64">
        <f t="shared" si="0"/>
        <v>557</v>
      </c>
      <c r="F67" s="131">
        <f t="shared" si="1"/>
        <v>7.9424391330392777E-5</v>
      </c>
      <c r="G67" s="63">
        <v>191</v>
      </c>
      <c r="H67" s="64">
        <v>174</v>
      </c>
      <c r="I67" s="64">
        <f t="shared" si="2"/>
        <v>365</v>
      </c>
      <c r="J67" s="131">
        <f t="shared" si="6"/>
        <v>0.52602739726027403</v>
      </c>
      <c r="K67" s="63">
        <v>2955</v>
      </c>
      <c r="L67" s="64">
        <v>2647</v>
      </c>
      <c r="M67" s="64">
        <f t="shared" si="7"/>
        <v>5602</v>
      </c>
      <c r="N67" s="131">
        <f t="shared" si="4"/>
        <v>7.4142749277200841E-5</v>
      </c>
      <c r="O67" s="64">
        <v>2476</v>
      </c>
      <c r="P67" s="64">
        <v>2312</v>
      </c>
      <c r="Q67" s="64">
        <f t="shared" si="5"/>
        <v>4788</v>
      </c>
      <c r="R67" s="132">
        <f t="shared" si="8"/>
        <v>0.17000835421888061</v>
      </c>
    </row>
    <row r="68" spans="1:18" s="47" customFormat="1" ht="18" customHeight="1" x14ac:dyDescent="0.3">
      <c r="A68" s="130" t="s">
        <v>462</v>
      </c>
      <c r="B68" s="62" t="s">
        <v>139</v>
      </c>
      <c r="C68" s="63">
        <v>292</v>
      </c>
      <c r="D68" s="64">
        <v>274</v>
      </c>
      <c r="E68" s="64">
        <f t="shared" si="0"/>
        <v>566</v>
      </c>
      <c r="F68" s="131">
        <f t="shared" si="1"/>
        <v>8.0707729789950285E-5</v>
      </c>
      <c r="G68" s="63">
        <v>289</v>
      </c>
      <c r="H68" s="64">
        <v>288</v>
      </c>
      <c r="I68" s="64">
        <f t="shared" si="2"/>
        <v>577</v>
      </c>
      <c r="J68" s="131">
        <f t="shared" si="6"/>
        <v>-1.9064124783362169E-2</v>
      </c>
      <c r="K68" s="63">
        <v>3394</v>
      </c>
      <c r="L68" s="64">
        <v>3925</v>
      </c>
      <c r="M68" s="64">
        <f t="shared" si="7"/>
        <v>7319</v>
      </c>
      <c r="N68" s="131">
        <f t="shared" si="4"/>
        <v>9.6867329875014802E-5</v>
      </c>
      <c r="O68" s="64">
        <v>3919</v>
      </c>
      <c r="P68" s="64">
        <v>4014</v>
      </c>
      <c r="Q68" s="64">
        <f t="shared" si="5"/>
        <v>7933</v>
      </c>
      <c r="R68" s="132">
        <f t="shared" si="8"/>
        <v>-7.7398210008823853E-2</v>
      </c>
    </row>
    <row r="69" spans="1:18" ht="18" customHeight="1" x14ac:dyDescent="0.3">
      <c r="A69" s="130" t="s">
        <v>96</v>
      </c>
      <c r="B69" s="62" t="s">
        <v>96</v>
      </c>
      <c r="C69" s="63">
        <v>290</v>
      </c>
      <c r="D69" s="64">
        <v>286</v>
      </c>
      <c r="E69" s="64">
        <f t="shared" si="0"/>
        <v>576</v>
      </c>
      <c r="F69" s="131">
        <f t="shared" si="1"/>
        <v>8.2133661411680858E-5</v>
      </c>
      <c r="G69" s="63">
        <v>397</v>
      </c>
      <c r="H69" s="64">
        <v>366</v>
      </c>
      <c r="I69" s="64">
        <f t="shared" si="2"/>
        <v>763</v>
      </c>
      <c r="J69" s="131">
        <f t="shared" si="6"/>
        <v>-0.2450851900393185</v>
      </c>
      <c r="K69" s="63">
        <v>2517</v>
      </c>
      <c r="L69" s="64">
        <v>2570</v>
      </c>
      <c r="M69" s="64">
        <f t="shared" si="7"/>
        <v>5087</v>
      </c>
      <c r="N69" s="131">
        <f t="shared" si="4"/>
        <v>6.7326698602841956E-5</v>
      </c>
      <c r="O69" s="64">
        <v>2731</v>
      </c>
      <c r="P69" s="64">
        <v>2927</v>
      </c>
      <c r="Q69" s="64">
        <f t="shared" si="5"/>
        <v>5658</v>
      </c>
      <c r="R69" s="132">
        <f t="shared" si="8"/>
        <v>-0.10091905266878753</v>
      </c>
    </row>
    <row r="70" spans="1:18" ht="16.5" x14ac:dyDescent="0.3">
      <c r="A70" s="130" t="s">
        <v>112</v>
      </c>
      <c r="B70" s="62" t="s">
        <v>112</v>
      </c>
      <c r="C70" s="63">
        <v>283</v>
      </c>
      <c r="D70" s="64">
        <v>311</v>
      </c>
      <c r="E70" s="64">
        <f t="shared" si="0"/>
        <v>594</v>
      </c>
      <c r="F70" s="131">
        <f t="shared" si="1"/>
        <v>8.4700338330795887E-5</v>
      </c>
      <c r="G70" s="63">
        <v>362</v>
      </c>
      <c r="H70" s="64">
        <v>350</v>
      </c>
      <c r="I70" s="64">
        <f t="shared" si="2"/>
        <v>712</v>
      </c>
      <c r="J70" s="131">
        <f t="shared" si="6"/>
        <v>-0.1657303370786517</v>
      </c>
      <c r="K70" s="63">
        <v>3981</v>
      </c>
      <c r="L70" s="64">
        <v>3746</v>
      </c>
      <c r="M70" s="64">
        <f t="shared" si="7"/>
        <v>7727</v>
      </c>
      <c r="N70" s="131">
        <f t="shared" si="4"/>
        <v>1.0226723021508941E-4</v>
      </c>
      <c r="O70" s="64">
        <v>3938</v>
      </c>
      <c r="P70" s="64">
        <v>3650</v>
      </c>
      <c r="Q70" s="64">
        <f t="shared" si="5"/>
        <v>7588</v>
      </c>
      <c r="R70" s="132">
        <f t="shared" si="8"/>
        <v>1.8318397469688996E-2</v>
      </c>
    </row>
    <row r="71" spans="1:18" ht="16.5" x14ac:dyDescent="0.3">
      <c r="A71" s="130" t="s">
        <v>449</v>
      </c>
      <c r="B71" s="62" t="s">
        <v>77</v>
      </c>
      <c r="C71" s="63">
        <v>256</v>
      </c>
      <c r="D71" s="64">
        <v>293</v>
      </c>
      <c r="E71" s="64">
        <f t="shared" ref="E71:E134" si="9">D71+C71</f>
        <v>549</v>
      </c>
      <c r="F71" s="131">
        <f t="shared" ref="F71:F134" si="10">E71/$E$7</f>
        <v>7.8283646033008321E-5</v>
      </c>
      <c r="G71" s="63">
        <v>576</v>
      </c>
      <c r="H71" s="64">
        <v>618</v>
      </c>
      <c r="I71" s="64">
        <f t="shared" ref="I71:I134" si="11">H71+G71</f>
        <v>1194</v>
      </c>
      <c r="J71" s="131">
        <f t="shared" si="6"/>
        <v>-0.54020100502512558</v>
      </c>
      <c r="K71" s="63">
        <v>4822</v>
      </c>
      <c r="L71" s="64">
        <v>5201</v>
      </c>
      <c r="M71" s="64">
        <f t="shared" si="7"/>
        <v>10023</v>
      </c>
      <c r="N71" s="131">
        <f t="shared" ref="N71:N134" si="12">M71/$M$7</f>
        <v>1.326549046778622E-4</v>
      </c>
      <c r="O71" s="64">
        <v>6820</v>
      </c>
      <c r="P71" s="64">
        <v>6803</v>
      </c>
      <c r="Q71" s="64">
        <f t="shared" ref="Q71:Q134" si="13">P71+O71</f>
        <v>13623</v>
      </c>
      <c r="R71" s="132">
        <f t="shared" si="8"/>
        <v>-0.2642589737943184</v>
      </c>
    </row>
    <row r="72" spans="1:18" ht="16.5" x14ac:dyDescent="0.3">
      <c r="A72" s="130" t="s">
        <v>78</v>
      </c>
      <c r="B72" s="62" t="s">
        <v>78</v>
      </c>
      <c r="C72" s="63">
        <v>249</v>
      </c>
      <c r="D72" s="64">
        <v>257</v>
      </c>
      <c r="E72" s="64">
        <f t="shared" si="9"/>
        <v>506</v>
      </c>
      <c r="F72" s="131">
        <f t="shared" si="10"/>
        <v>7.2152140059566873E-5</v>
      </c>
      <c r="G72" s="63">
        <v>182</v>
      </c>
      <c r="H72" s="64">
        <v>160</v>
      </c>
      <c r="I72" s="64">
        <f t="shared" si="11"/>
        <v>342</v>
      </c>
      <c r="J72" s="131">
        <f t="shared" ref="J72:J135" si="14">IFERROR(E72/I72-1,"")</f>
        <v>0.47953216374269014</v>
      </c>
      <c r="K72" s="63">
        <v>2694</v>
      </c>
      <c r="L72" s="64">
        <v>2649</v>
      </c>
      <c r="M72" s="64">
        <f t="shared" ref="M72:M135" si="15">L72+K72</f>
        <v>5343</v>
      </c>
      <c r="N72" s="131">
        <f t="shared" si="12"/>
        <v>7.0714871365241722E-5</v>
      </c>
      <c r="O72" s="64">
        <v>627</v>
      </c>
      <c r="P72" s="64">
        <v>625</v>
      </c>
      <c r="Q72" s="64">
        <f t="shared" si="13"/>
        <v>1252</v>
      </c>
      <c r="R72" s="132">
        <f t="shared" ref="R72:R135" si="16">IFERROR(M72/Q72-1,"")</f>
        <v>3.2675718849840258</v>
      </c>
    </row>
    <row r="73" spans="1:18" ht="16.5" x14ac:dyDescent="0.3">
      <c r="A73" s="130" t="s">
        <v>81</v>
      </c>
      <c r="B73" s="62" t="s">
        <v>81</v>
      </c>
      <c r="C73" s="63">
        <v>234</v>
      </c>
      <c r="D73" s="64">
        <v>226</v>
      </c>
      <c r="E73" s="64">
        <f t="shared" si="9"/>
        <v>460</v>
      </c>
      <c r="F73" s="131">
        <f t="shared" si="10"/>
        <v>6.5592854599606242E-5</v>
      </c>
      <c r="G73" s="63">
        <v>282</v>
      </c>
      <c r="H73" s="64">
        <v>249</v>
      </c>
      <c r="I73" s="64">
        <f t="shared" si="11"/>
        <v>531</v>
      </c>
      <c r="J73" s="131">
        <f t="shared" si="14"/>
        <v>-0.13370998116760824</v>
      </c>
      <c r="K73" s="63">
        <v>2148</v>
      </c>
      <c r="L73" s="64">
        <v>2416</v>
      </c>
      <c r="M73" s="64">
        <f t="shared" si="15"/>
        <v>4564</v>
      </c>
      <c r="N73" s="131">
        <f t="shared" si="12"/>
        <v>6.0404767529658095E-5</v>
      </c>
      <c r="O73" s="64">
        <v>2385</v>
      </c>
      <c r="P73" s="64">
        <v>2539</v>
      </c>
      <c r="Q73" s="64">
        <f t="shared" si="13"/>
        <v>4924</v>
      </c>
      <c r="R73" s="132">
        <f t="shared" si="16"/>
        <v>-7.311129163281882E-2</v>
      </c>
    </row>
    <row r="74" spans="1:18" ht="16.5" x14ac:dyDescent="0.3">
      <c r="A74" s="130" t="s">
        <v>100</v>
      </c>
      <c r="B74" s="62" t="s">
        <v>100</v>
      </c>
      <c r="C74" s="63">
        <v>210</v>
      </c>
      <c r="D74" s="64">
        <v>172</v>
      </c>
      <c r="E74" s="64">
        <f t="shared" si="9"/>
        <v>382</v>
      </c>
      <c r="F74" s="131">
        <f t="shared" si="10"/>
        <v>5.4470587950107795E-5</v>
      </c>
      <c r="G74" s="63">
        <v>143</v>
      </c>
      <c r="H74" s="64">
        <v>164</v>
      </c>
      <c r="I74" s="64">
        <f t="shared" si="11"/>
        <v>307</v>
      </c>
      <c r="J74" s="131">
        <f t="shared" si="14"/>
        <v>0.24429967426710109</v>
      </c>
      <c r="K74" s="63">
        <v>1178</v>
      </c>
      <c r="L74" s="64">
        <v>1186</v>
      </c>
      <c r="M74" s="64">
        <f t="shared" si="15"/>
        <v>2364</v>
      </c>
      <c r="N74" s="131">
        <f t="shared" si="12"/>
        <v>3.128765785278522E-5</v>
      </c>
      <c r="O74" s="64">
        <v>1608</v>
      </c>
      <c r="P74" s="64">
        <v>1632</v>
      </c>
      <c r="Q74" s="64">
        <f t="shared" si="13"/>
        <v>3240</v>
      </c>
      <c r="R74" s="132">
        <f t="shared" si="16"/>
        <v>-0.27037037037037037</v>
      </c>
    </row>
    <row r="75" spans="1:18" ht="16.5" x14ac:dyDescent="0.3">
      <c r="A75" s="130" t="s">
        <v>85</v>
      </c>
      <c r="B75" s="62" t="s">
        <v>85</v>
      </c>
      <c r="C75" s="63">
        <v>196</v>
      </c>
      <c r="D75" s="64">
        <v>188</v>
      </c>
      <c r="E75" s="64">
        <f t="shared" si="9"/>
        <v>384</v>
      </c>
      <c r="F75" s="131">
        <f t="shared" si="10"/>
        <v>5.4755774274453905E-5</v>
      </c>
      <c r="G75" s="63">
        <v>214</v>
      </c>
      <c r="H75" s="64">
        <v>179</v>
      </c>
      <c r="I75" s="64">
        <f t="shared" si="11"/>
        <v>393</v>
      </c>
      <c r="J75" s="131">
        <f t="shared" si="14"/>
        <v>-2.2900763358778664E-2</v>
      </c>
      <c r="K75" s="63">
        <v>2025</v>
      </c>
      <c r="L75" s="64">
        <v>2000</v>
      </c>
      <c r="M75" s="64">
        <f t="shared" si="15"/>
        <v>4025</v>
      </c>
      <c r="N75" s="131">
        <f t="shared" si="12"/>
        <v>5.3271075658824236E-5</v>
      </c>
      <c r="O75" s="64">
        <v>2455</v>
      </c>
      <c r="P75" s="64">
        <v>2261</v>
      </c>
      <c r="Q75" s="64">
        <f t="shared" si="13"/>
        <v>4716</v>
      </c>
      <c r="R75" s="132">
        <f t="shared" si="16"/>
        <v>-0.14652247667514839</v>
      </c>
    </row>
    <row r="76" spans="1:18" ht="16.5" x14ac:dyDescent="0.3">
      <c r="A76" s="130" t="s">
        <v>463</v>
      </c>
      <c r="B76" s="62" t="s">
        <v>169</v>
      </c>
      <c r="C76" s="63">
        <v>189</v>
      </c>
      <c r="D76" s="64">
        <v>233</v>
      </c>
      <c r="E76" s="64">
        <f t="shared" si="9"/>
        <v>422</v>
      </c>
      <c r="F76" s="131">
        <f t="shared" si="10"/>
        <v>6.0174314437030074E-5</v>
      </c>
      <c r="G76" s="63">
        <v>246</v>
      </c>
      <c r="H76" s="64">
        <v>364</v>
      </c>
      <c r="I76" s="64">
        <f t="shared" si="11"/>
        <v>610</v>
      </c>
      <c r="J76" s="131">
        <f t="shared" si="14"/>
        <v>-0.30819672131147546</v>
      </c>
      <c r="K76" s="63">
        <v>2491</v>
      </c>
      <c r="L76" s="64">
        <v>2254</v>
      </c>
      <c r="M76" s="64">
        <f t="shared" si="15"/>
        <v>4745</v>
      </c>
      <c r="N76" s="131">
        <f t="shared" si="12"/>
        <v>6.2800311553073537E-5</v>
      </c>
      <c r="O76" s="64">
        <v>2869</v>
      </c>
      <c r="P76" s="64">
        <v>2660</v>
      </c>
      <c r="Q76" s="64">
        <f t="shared" si="13"/>
        <v>5529</v>
      </c>
      <c r="R76" s="132">
        <f t="shared" si="16"/>
        <v>-0.14179779345270394</v>
      </c>
    </row>
    <row r="77" spans="1:18" ht="16.5" x14ac:dyDescent="0.3">
      <c r="A77" s="130" t="s">
        <v>210</v>
      </c>
      <c r="B77" s="62" t="s">
        <v>210</v>
      </c>
      <c r="C77" s="63">
        <v>189</v>
      </c>
      <c r="D77" s="64">
        <v>201</v>
      </c>
      <c r="E77" s="64">
        <f t="shared" si="9"/>
        <v>390</v>
      </c>
      <c r="F77" s="131">
        <f t="shared" si="10"/>
        <v>5.561133324749225E-5</v>
      </c>
      <c r="G77" s="63">
        <v>82</v>
      </c>
      <c r="H77" s="64">
        <v>72</v>
      </c>
      <c r="I77" s="64">
        <f t="shared" si="11"/>
        <v>154</v>
      </c>
      <c r="J77" s="131">
        <f t="shared" si="14"/>
        <v>1.5324675324675323</v>
      </c>
      <c r="K77" s="63">
        <v>1345</v>
      </c>
      <c r="L77" s="64">
        <v>1455</v>
      </c>
      <c r="M77" s="64">
        <f t="shared" si="15"/>
        <v>2800</v>
      </c>
      <c r="N77" s="131">
        <f t="shared" si="12"/>
        <v>3.7058139588747296E-5</v>
      </c>
      <c r="O77" s="64">
        <v>882</v>
      </c>
      <c r="P77" s="64">
        <v>895</v>
      </c>
      <c r="Q77" s="64">
        <f t="shared" si="13"/>
        <v>1777</v>
      </c>
      <c r="R77" s="132">
        <f t="shared" si="16"/>
        <v>0.57568936409679239</v>
      </c>
    </row>
    <row r="78" spans="1:18" ht="16.5" x14ac:dyDescent="0.3">
      <c r="A78" s="130" t="s">
        <v>464</v>
      </c>
      <c r="B78" s="62" t="s">
        <v>94</v>
      </c>
      <c r="C78" s="63">
        <v>185</v>
      </c>
      <c r="D78" s="64">
        <v>179</v>
      </c>
      <c r="E78" s="64">
        <f t="shared" si="9"/>
        <v>364</v>
      </c>
      <c r="F78" s="131">
        <f t="shared" si="10"/>
        <v>5.1903911030992766E-5</v>
      </c>
      <c r="G78" s="63">
        <v>693</v>
      </c>
      <c r="H78" s="64">
        <v>699</v>
      </c>
      <c r="I78" s="64">
        <f t="shared" si="11"/>
        <v>1392</v>
      </c>
      <c r="J78" s="131">
        <f t="shared" si="14"/>
        <v>-0.7385057471264368</v>
      </c>
      <c r="K78" s="63">
        <v>3069</v>
      </c>
      <c r="L78" s="64">
        <v>3648</v>
      </c>
      <c r="M78" s="64">
        <f t="shared" si="15"/>
        <v>6717</v>
      </c>
      <c r="N78" s="131">
        <f t="shared" si="12"/>
        <v>8.8899829863434132E-5</v>
      </c>
      <c r="O78" s="64">
        <v>4458</v>
      </c>
      <c r="P78" s="64">
        <v>5040</v>
      </c>
      <c r="Q78" s="64">
        <f t="shared" si="13"/>
        <v>9498</v>
      </c>
      <c r="R78" s="132">
        <f t="shared" si="16"/>
        <v>-0.29279848389134555</v>
      </c>
    </row>
    <row r="79" spans="1:18" ht="16.5" x14ac:dyDescent="0.3">
      <c r="A79" s="130" t="s">
        <v>501</v>
      </c>
      <c r="B79" s="62" t="s">
        <v>268</v>
      </c>
      <c r="C79" s="63">
        <v>157</v>
      </c>
      <c r="D79" s="64">
        <v>139</v>
      </c>
      <c r="E79" s="64">
        <f t="shared" si="9"/>
        <v>296</v>
      </c>
      <c r="F79" s="131">
        <f t="shared" si="10"/>
        <v>4.2207576003224885E-5</v>
      </c>
      <c r="G79" s="63">
        <v>126</v>
      </c>
      <c r="H79" s="64">
        <v>110</v>
      </c>
      <c r="I79" s="64">
        <f t="shared" si="11"/>
        <v>236</v>
      </c>
      <c r="J79" s="131">
        <f t="shared" si="14"/>
        <v>0.25423728813559321</v>
      </c>
      <c r="K79" s="63">
        <v>1280</v>
      </c>
      <c r="L79" s="64">
        <v>1175</v>
      </c>
      <c r="M79" s="64">
        <f t="shared" si="15"/>
        <v>2455</v>
      </c>
      <c r="N79" s="131">
        <f t="shared" si="12"/>
        <v>3.2492047389419503E-5</v>
      </c>
      <c r="O79" s="64">
        <v>310</v>
      </c>
      <c r="P79" s="64">
        <v>307</v>
      </c>
      <c r="Q79" s="64">
        <f t="shared" si="13"/>
        <v>617</v>
      </c>
      <c r="R79" s="132">
        <f t="shared" si="16"/>
        <v>2.9789303079416531</v>
      </c>
    </row>
    <row r="80" spans="1:18" ht="16.5" x14ac:dyDescent="0.3">
      <c r="A80" s="130" t="s">
        <v>68</v>
      </c>
      <c r="B80" s="62" t="s">
        <v>133</v>
      </c>
      <c r="C80" s="63">
        <v>146</v>
      </c>
      <c r="D80" s="64">
        <v>157</v>
      </c>
      <c r="E80" s="64">
        <f t="shared" si="9"/>
        <v>303</v>
      </c>
      <c r="F80" s="131">
        <f t="shared" si="10"/>
        <v>4.3205728138436289E-5</v>
      </c>
      <c r="G80" s="63">
        <v>114</v>
      </c>
      <c r="H80" s="64">
        <v>109</v>
      </c>
      <c r="I80" s="64">
        <f t="shared" si="11"/>
        <v>223</v>
      </c>
      <c r="J80" s="131">
        <f t="shared" si="14"/>
        <v>0.35874439461883401</v>
      </c>
      <c r="K80" s="63">
        <v>1052</v>
      </c>
      <c r="L80" s="64">
        <v>1124</v>
      </c>
      <c r="M80" s="64">
        <f t="shared" si="15"/>
        <v>2176</v>
      </c>
      <c r="N80" s="131">
        <f t="shared" si="12"/>
        <v>2.8799468480397897E-5</v>
      </c>
      <c r="O80" s="64">
        <v>854</v>
      </c>
      <c r="P80" s="64">
        <v>896</v>
      </c>
      <c r="Q80" s="64">
        <f t="shared" si="13"/>
        <v>1750</v>
      </c>
      <c r="R80" s="132">
        <f t="shared" si="16"/>
        <v>0.24342857142857133</v>
      </c>
    </row>
    <row r="81" spans="1:18" ht="16.5" x14ac:dyDescent="0.3">
      <c r="A81" s="130" t="s">
        <v>215</v>
      </c>
      <c r="B81" s="62" t="s">
        <v>215</v>
      </c>
      <c r="C81" s="63">
        <v>140</v>
      </c>
      <c r="D81" s="64">
        <v>158</v>
      </c>
      <c r="E81" s="64">
        <f t="shared" si="9"/>
        <v>298</v>
      </c>
      <c r="F81" s="131">
        <f t="shared" si="10"/>
        <v>4.2492762327571002E-5</v>
      </c>
      <c r="G81" s="63">
        <v>670</v>
      </c>
      <c r="H81" s="64">
        <v>620</v>
      </c>
      <c r="I81" s="64">
        <f t="shared" si="11"/>
        <v>1290</v>
      </c>
      <c r="J81" s="131">
        <f t="shared" si="14"/>
        <v>-0.76899224806201549</v>
      </c>
      <c r="K81" s="63">
        <v>2972</v>
      </c>
      <c r="L81" s="64">
        <v>2685</v>
      </c>
      <c r="M81" s="64">
        <f t="shared" si="15"/>
        <v>5657</v>
      </c>
      <c r="N81" s="131">
        <f t="shared" si="12"/>
        <v>7.4870677019122668E-5</v>
      </c>
      <c r="O81" s="64">
        <v>7557</v>
      </c>
      <c r="P81" s="64">
        <v>6859</v>
      </c>
      <c r="Q81" s="64">
        <f t="shared" si="13"/>
        <v>14416</v>
      </c>
      <c r="R81" s="132">
        <f t="shared" si="16"/>
        <v>-0.60758879023307433</v>
      </c>
    </row>
    <row r="82" spans="1:18" ht="16.5" x14ac:dyDescent="0.3">
      <c r="A82" s="130" t="s">
        <v>154</v>
      </c>
      <c r="B82" s="62" t="s">
        <v>154</v>
      </c>
      <c r="C82" s="63">
        <v>138</v>
      </c>
      <c r="D82" s="64">
        <v>139</v>
      </c>
      <c r="E82" s="64">
        <f t="shared" si="9"/>
        <v>277</v>
      </c>
      <c r="F82" s="131">
        <f t="shared" si="10"/>
        <v>3.9498305921936804E-5</v>
      </c>
      <c r="G82" s="63">
        <v>150</v>
      </c>
      <c r="H82" s="64">
        <v>173</v>
      </c>
      <c r="I82" s="64">
        <f t="shared" si="11"/>
        <v>323</v>
      </c>
      <c r="J82" s="131">
        <f t="shared" si="14"/>
        <v>-0.14241486068111453</v>
      </c>
      <c r="K82" s="63">
        <v>1729</v>
      </c>
      <c r="L82" s="64">
        <v>1700</v>
      </c>
      <c r="M82" s="64">
        <f t="shared" si="15"/>
        <v>3429</v>
      </c>
      <c r="N82" s="131">
        <f t="shared" si="12"/>
        <v>4.5382985946362314E-5</v>
      </c>
      <c r="O82" s="64">
        <v>1637</v>
      </c>
      <c r="P82" s="64">
        <v>1631</v>
      </c>
      <c r="Q82" s="64">
        <f t="shared" si="13"/>
        <v>3268</v>
      </c>
      <c r="R82" s="132">
        <f t="shared" si="16"/>
        <v>4.9265605875153051E-2</v>
      </c>
    </row>
    <row r="83" spans="1:18" ht="16.5" x14ac:dyDescent="0.3">
      <c r="A83" s="130" t="s">
        <v>461</v>
      </c>
      <c r="B83" s="62" t="s">
        <v>83</v>
      </c>
      <c r="C83" s="63">
        <v>137</v>
      </c>
      <c r="D83" s="64">
        <v>133</v>
      </c>
      <c r="E83" s="64">
        <f t="shared" si="9"/>
        <v>270</v>
      </c>
      <c r="F83" s="131">
        <f t="shared" si="10"/>
        <v>3.8500153786725407E-5</v>
      </c>
      <c r="G83" s="63">
        <v>171</v>
      </c>
      <c r="H83" s="64">
        <v>112</v>
      </c>
      <c r="I83" s="64">
        <f t="shared" si="11"/>
        <v>283</v>
      </c>
      <c r="J83" s="131">
        <f t="shared" si="14"/>
        <v>-4.5936395759717308E-2</v>
      </c>
      <c r="K83" s="63">
        <v>2436</v>
      </c>
      <c r="L83" s="64">
        <v>1941</v>
      </c>
      <c r="M83" s="64">
        <f t="shared" si="15"/>
        <v>4377</v>
      </c>
      <c r="N83" s="131">
        <f t="shared" si="12"/>
        <v>5.79298132071239E-5</v>
      </c>
      <c r="O83" s="64">
        <v>1773</v>
      </c>
      <c r="P83" s="64">
        <v>1422</v>
      </c>
      <c r="Q83" s="64">
        <f t="shared" si="13"/>
        <v>3195</v>
      </c>
      <c r="R83" s="132">
        <f t="shared" si="16"/>
        <v>0.36995305164319259</v>
      </c>
    </row>
    <row r="84" spans="1:18" ht="16.5" x14ac:dyDescent="0.3">
      <c r="A84" s="130" t="s">
        <v>467</v>
      </c>
      <c r="B84" s="62" t="s">
        <v>140</v>
      </c>
      <c r="C84" s="63">
        <v>133</v>
      </c>
      <c r="D84" s="64">
        <v>99</v>
      </c>
      <c r="E84" s="64">
        <f t="shared" si="9"/>
        <v>232</v>
      </c>
      <c r="F84" s="131">
        <f t="shared" si="10"/>
        <v>3.3081613624149238E-5</v>
      </c>
      <c r="G84" s="63">
        <v>109</v>
      </c>
      <c r="H84" s="64">
        <v>91</v>
      </c>
      <c r="I84" s="64">
        <f t="shared" si="11"/>
        <v>200</v>
      </c>
      <c r="J84" s="131">
        <f t="shared" si="14"/>
        <v>0.15999999999999992</v>
      </c>
      <c r="K84" s="63">
        <v>1160</v>
      </c>
      <c r="L84" s="64">
        <v>1114</v>
      </c>
      <c r="M84" s="64">
        <f t="shared" si="15"/>
        <v>2274</v>
      </c>
      <c r="N84" s="131">
        <f t="shared" si="12"/>
        <v>3.0096503366004055E-5</v>
      </c>
      <c r="O84" s="64">
        <v>419</v>
      </c>
      <c r="P84" s="64">
        <v>386</v>
      </c>
      <c r="Q84" s="64">
        <f t="shared" si="13"/>
        <v>805</v>
      </c>
      <c r="R84" s="132">
        <f t="shared" si="16"/>
        <v>1.8248447204968943</v>
      </c>
    </row>
    <row r="85" spans="1:18" ht="16.5" x14ac:dyDescent="0.3">
      <c r="A85" s="130" t="s">
        <v>471</v>
      </c>
      <c r="B85" s="62" t="s">
        <v>101</v>
      </c>
      <c r="C85" s="63">
        <v>110</v>
      </c>
      <c r="D85" s="64">
        <v>118</v>
      </c>
      <c r="E85" s="64">
        <f t="shared" si="9"/>
        <v>228</v>
      </c>
      <c r="F85" s="131">
        <f t="shared" si="10"/>
        <v>3.251124097545701E-5</v>
      </c>
      <c r="G85" s="63">
        <v>135</v>
      </c>
      <c r="H85" s="64">
        <v>190</v>
      </c>
      <c r="I85" s="64">
        <f t="shared" si="11"/>
        <v>325</v>
      </c>
      <c r="J85" s="131">
        <f t="shared" si="14"/>
        <v>-0.29846153846153844</v>
      </c>
      <c r="K85" s="63">
        <v>788</v>
      </c>
      <c r="L85" s="64">
        <v>859</v>
      </c>
      <c r="M85" s="64">
        <f t="shared" si="15"/>
        <v>1647</v>
      </c>
      <c r="N85" s="131">
        <f t="shared" si="12"/>
        <v>2.1798127108095283E-5</v>
      </c>
      <c r="O85" s="64">
        <v>1167</v>
      </c>
      <c r="P85" s="64">
        <v>1278</v>
      </c>
      <c r="Q85" s="64">
        <f t="shared" si="13"/>
        <v>2445</v>
      </c>
      <c r="R85" s="132">
        <f t="shared" si="16"/>
        <v>-0.32638036809815951</v>
      </c>
    </row>
    <row r="86" spans="1:18" ht="16.5" x14ac:dyDescent="0.3">
      <c r="A86" s="130" t="s">
        <v>466</v>
      </c>
      <c r="B86" s="62" t="s">
        <v>172</v>
      </c>
      <c r="C86" s="63">
        <v>108</v>
      </c>
      <c r="D86" s="64">
        <v>130</v>
      </c>
      <c r="E86" s="64">
        <f t="shared" si="9"/>
        <v>238</v>
      </c>
      <c r="F86" s="131">
        <f t="shared" si="10"/>
        <v>3.3937172597187577E-5</v>
      </c>
      <c r="G86" s="63">
        <v>17</v>
      </c>
      <c r="H86" s="64">
        <v>16</v>
      </c>
      <c r="I86" s="64">
        <f t="shared" si="11"/>
        <v>33</v>
      </c>
      <c r="J86" s="131">
        <f t="shared" si="14"/>
        <v>6.2121212121212119</v>
      </c>
      <c r="K86" s="63">
        <v>1855</v>
      </c>
      <c r="L86" s="64">
        <v>1718</v>
      </c>
      <c r="M86" s="64">
        <f t="shared" si="15"/>
        <v>3573</v>
      </c>
      <c r="N86" s="131">
        <f t="shared" si="12"/>
        <v>4.7288833125212175E-5</v>
      </c>
      <c r="O86" s="64">
        <v>121</v>
      </c>
      <c r="P86" s="64">
        <v>125</v>
      </c>
      <c r="Q86" s="64">
        <f t="shared" si="13"/>
        <v>246</v>
      </c>
      <c r="R86" s="132">
        <f t="shared" si="16"/>
        <v>13.524390243902438</v>
      </c>
    </row>
    <row r="87" spans="1:18" ht="16.5" x14ac:dyDescent="0.3">
      <c r="A87" s="130" t="s">
        <v>129</v>
      </c>
      <c r="B87" s="62" t="s">
        <v>129</v>
      </c>
      <c r="C87" s="63">
        <v>105</v>
      </c>
      <c r="D87" s="64">
        <v>109</v>
      </c>
      <c r="E87" s="64">
        <f t="shared" si="9"/>
        <v>214</v>
      </c>
      <c r="F87" s="131">
        <f t="shared" si="10"/>
        <v>3.0514936705034209E-5</v>
      </c>
      <c r="G87" s="63">
        <v>142</v>
      </c>
      <c r="H87" s="64">
        <v>142</v>
      </c>
      <c r="I87" s="64">
        <f t="shared" si="11"/>
        <v>284</v>
      </c>
      <c r="J87" s="131">
        <f t="shared" si="14"/>
        <v>-0.24647887323943662</v>
      </c>
      <c r="K87" s="63">
        <v>1282</v>
      </c>
      <c r="L87" s="64">
        <v>1296</v>
      </c>
      <c r="M87" s="64">
        <f t="shared" si="15"/>
        <v>2578</v>
      </c>
      <c r="N87" s="131">
        <f t="shared" si="12"/>
        <v>3.4119958521353763E-5</v>
      </c>
      <c r="O87" s="64">
        <v>1230</v>
      </c>
      <c r="P87" s="64">
        <v>1150</v>
      </c>
      <c r="Q87" s="64">
        <f t="shared" si="13"/>
        <v>2380</v>
      </c>
      <c r="R87" s="132">
        <f t="shared" si="16"/>
        <v>8.3193277310924296E-2</v>
      </c>
    </row>
    <row r="88" spans="1:18" ht="16.5" x14ac:dyDescent="0.3">
      <c r="A88" s="130" t="s">
        <v>220</v>
      </c>
      <c r="B88" s="62" t="s">
        <v>220</v>
      </c>
      <c r="C88" s="63">
        <v>105</v>
      </c>
      <c r="D88" s="64">
        <v>89</v>
      </c>
      <c r="E88" s="64">
        <f t="shared" si="9"/>
        <v>194</v>
      </c>
      <c r="F88" s="131">
        <f t="shared" si="10"/>
        <v>2.7663073461573067E-5</v>
      </c>
      <c r="G88" s="63">
        <v>0</v>
      </c>
      <c r="H88" s="64">
        <v>0</v>
      </c>
      <c r="I88" s="64">
        <f t="shared" si="11"/>
        <v>0</v>
      </c>
      <c r="J88" s="131" t="str">
        <f t="shared" si="14"/>
        <v/>
      </c>
      <c r="K88" s="63">
        <v>1001</v>
      </c>
      <c r="L88" s="64">
        <v>975</v>
      </c>
      <c r="M88" s="64">
        <f t="shared" si="15"/>
        <v>1976</v>
      </c>
      <c r="N88" s="131">
        <f t="shared" si="12"/>
        <v>2.615245850977309E-5</v>
      </c>
      <c r="O88" s="64">
        <v>0</v>
      </c>
      <c r="P88" s="64">
        <v>0</v>
      </c>
      <c r="Q88" s="64">
        <f t="shared" si="13"/>
        <v>0</v>
      </c>
      <c r="R88" s="132" t="str">
        <f t="shared" si="16"/>
        <v/>
      </c>
    </row>
    <row r="89" spans="1:18" ht="16.5" x14ac:dyDescent="0.3">
      <c r="A89" s="130" t="s">
        <v>430</v>
      </c>
      <c r="B89" s="62" t="s">
        <v>113</v>
      </c>
      <c r="C89" s="63">
        <v>99</v>
      </c>
      <c r="D89" s="64">
        <v>99</v>
      </c>
      <c r="E89" s="64">
        <f t="shared" si="9"/>
        <v>198</v>
      </c>
      <c r="F89" s="131">
        <f t="shared" si="10"/>
        <v>2.8233446110265294E-5</v>
      </c>
      <c r="G89" s="63">
        <v>99</v>
      </c>
      <c r="H89" s="64">
        <v>89</v>
      </c>
      <c r="I89" s="64">
        <f t="shared" si="11"/>
        <v>188</v>
      </c>
      <c r="J89" s="131">
        <f t="shared" si="14"/>
        <v>5.3191489361702038E-2</v>
      </c>
      <c r="K89" s="63">
        <v>758</v>
      </c>
      <c r="L89" s="64">
        <v>701</v>
      </c>
      <c r="M89" s="64">
        <f t="shared" si="15"/>
        <v>1459</v>
      </c>
      <c r="N89" s="131">
        <f t="shared" si="12"/>
        <v>1.9309937735707967E-5</v>
      </c>
      <c r="O89" s="64">
        <v>1164</v>
      </c>
      <c r="P89" s="64">
        <v>1242</v>
      </c>
      <c r="Q89" s="64">
        <f t="shared" si="13"/>
        <v>2406</v>
      </c>
      <c r="R89" s="132">
        <f t="shared" si="16"/>
        <v>-0.39359933499584376</v>
      </c>
    </row>
    <row r="90" spans="1:18" ht="16.5" x14ac:dyDescent="0.3">
      <c r="A90" s="130" t="s">
        <v>195</v>
      </c>
      <c r="B90" s="62" t="s">
        <v>195</v>
      </c>
      <c r="C90" s="63">
        <v>99</v>
      </c>
      <c r="D90" s="64">
        <v>106</v>
      </c>
      <c r="E90" s="64">
        <f t="shared" si="9"/>
        <v>205</v>
      </c>
      <c r="F90" s="131">
        <f t="shared" si="10"/>
        <v>2.9231598245476695E-5</v>
      </c>
      <c r="G90" s="63">
        <v>132</v>
      </c>
      <c r="H90" s="64">
        <v>137</v>
      </c>
      <c r="I90" s="64">
        <f t="shared" si="11"/>
        <v>269</v>
      </c>
      <c r="J90" s="131">
        <f t="shared" si="14"/>
        <v>-0.23791821561338289</v>
      </c>
      <c r="K90" s="63">
        <v>1460</v>
      </c>
      <c r="L90" s="64">
        <v>1420</v>
      </c>
      <c r="M90" s="64">
        <f t="shared" si="15"/>
        <v>2880</v>
      </c>
      <c r="N90" s="131">
        <f t="shared" si="12"/>
        <v>3.8116943576997216E-5</v>
      </c>
      <c r="O90" s="64">
        <v>1425</v>
      </c>
      <c r="P90" s="64">
        <v>1444</v>
      </c>
      <c r="Q90" s="64">
        <f t="shared" si="13"/>
        <v>2869</v>
      </c>
      <c r="R90" s="132">
        <f t="shared" si="16"/>
        <v>3.8340885325898189E-3</v>
      </c>
    </row>
    <row r="91" spans="1:18" ht="16.5" x14ac:dyDescent="0.3">
      <c r="A91" s="130" t="s">
        <v>477</v>
      </c>
      <c r="B91" s="62" t="s">
        <v>177</v>
      </c>
      <c r="C91" s="63">
        <v>98</v>
      </c>
      <c r="D91" s="64">
        <v>105</v>
      </c>
      <c r="E91" s="64">
        <f t="shared" si="9"/>
        <v>203</v>
      </c>
      <c r="F91" s="131">
        <f t="shared" si="10"/>
        <v>2.8946411921130581E-5</v>
      </c>
      <c r="G91" s="63">
        <v>37</v>
      </c>
      <c r="H91" s="64">
        <v>38</v>
      </c>
      <c r="I91" s="64">
        <f t="shared" si="11"/>
        <v>75</v>
      </c>
      <c r="J91" s="131">
        <f t="shared" si="14"/>
        <v>1.7066666666666666</v>
      </c>
      <c r="K91" s="63">
        <v>342</v>
      </c>
      <c r="L91" s="64">
        <v>533</v>
      </c>
      <c r="M91" s="64">
        <f t="shared" si="15"/>
        <v>875</v>
      </c>
      <c r="N91" s="131">
        <f t="shared" si="12"/>
        <v>1.158066862148353E-5</v>
      </c>
      <c r="O91" s="64">
        <v>228</v>
      </c>
      <c r="P91" s="64">
        <v>276</v>
      </c>
      <c r="Q91" s="64">
        <f t="shared" si="13"/>
        <v>504</v>
      </c>
      <c r="R91" s="132">
        <f t="shared" si="16"/>
        <v>0.73611111111111116</v>
      </c>
    </row>
    <row r="92" spans="1:18" ht="16.5" x14ac:dyDescent="0.3">
      <c r="A92" s="130" t="s">
        <v>82</v>
      </c>
      <c r="B92" s="62" t="s">
        <v>82</v>
      </c>
      <c r="C92" s="63">
        <v>98</v>
      </c>
      <c r="D92" s="64">
        <v>106</v>
      </c>
      <c r="E92" s="64">
        <f t="shared" si="9"/>
        <v>204</v>
      </c>
      <c r="F92" s="131">
        <f t="shared" si="10"/>
        <v>2.908900508330364E-5</v>
      </c>
      <c r="G92" s="63">
        <v>91</v>
      </c>
      <c r="H92" s="64">
        <v>90</v>
      </c>
      <c r="I92" s="64">
        <f t="shared" si="11"/>
        <v>181</v>
      </c>
      <c r="J92" s="131">
        <f t="shared" si="14"/>
        <v>0.1270718232044199</v>
      </c>
      <c r="K92" s="63">
        <v>913</v>
      </c>
      <c r="L92" s="64">
        <v>873</v>
      </c>
      <c r="M92" s="64">
        <f t="shared" si="15"/>
        <v>1786</v>
      </c>
      <c r="N92" s="131">
        <f t="shared" si="12"/>
        <v>2.3637799037679525E-5</v>
      </c>
      <c r="O92" s="64">
        <v>859</v>
      </c>
      <c r="P92" s="64">
        <v>832</v>
      </c>
      <c r="Q92" s="64">
        <f t="shared" si="13"/>
        <v>1691</v>
      </c>
      <c r="R92" s="132">
        <f t="shared" si="16"/>
        <v>5.6179775280898792E-2</v>
      </c>
    </row>
    <row r="93" spans="1:18" ht="16.5" x14ac:dyDescent="0.3">
      <c r="A93" s="130" t="s">
        <v>68</v>
      </c>
      <c r="B93" s="62" t="s">
        <v>114</v>
      </c>
      <c r="C93" s="63">
        <v>93</v>
      </c>
      <c r="D93" s="64">
        <v>114</v>
      </c>
      <c r="E93" s="64">
        <f t="shared" si="9"/>
        <v>207</v>
      </c>
      <c r="F93" s="131">
        <f t="shared" si="10"/>
        <v>2.9516784569822809E-5</v>
      </c>
      <c r="G93" s="63">
        <v>103</v>
      </c>
      <c r="H93" s="64">
        <v>86</v>
      </c>
      <c r="I93" s="64">
        <f t="shared" si="11"/>
        <v>189</v>
      </c>
      <c r="J93" s="131">
        <f t="shared" si="14"/>
        <v>9.5238095238095344E-2</v>
      </c>
      <c r="K93" s="63">
        <v>890</v>
      </c>
      <c r="L93" s="64">
        <v>1021</v>
      </c>
      <c r="M93" s="64">
        <f t="shared" si="15"/>
        <v>1911</v>
      </c>
      <c r="N93" s="131">
        <f t="shared" si="12"/>
        <v>2.5292180269320028E-5</v>
      </c>
      <c r="O93" s="64">
        <v>968</v>
      </c>
      <c r="P93" s="64">
        <v>1070</v>
      </c>
      <c r="Q93" s="64">
        <f t="shared" si="13"/>
        <v>2038</v>
      </c>
      <c r="R93" s="132">
        <f t="shared" si="16"/>
        <v>-6.2315996074582936E-2</v>
      </c>
    </row>
    <row r="94" spans="1:18" ht="16.5" x14ac:dyDescent="0.3">
      <c r="A94" s="130" t="s">
        <v>68</v>
      </c>
      <c r="B94" s="62" t="s">
        <v>199</v>
      </c>
      <c r="C94" s="63">
        <v>76</v>
      </c>
      <c r="D94" s="64">
        <v>79</v>
      </c>
      <c r="E94" s="64">
        <f t="shared" si="9"/>
        <v>155</v>
      </c>
      <c r="F94" s="131">
        <f t="shared" si="10"/>
        <v>2.2101940136823843E-5</v>
      </c>
      <c r="G94" s="63">
        <v>69</v>
      </c>
      <c r="H94" s="64">
        <v>91</v>
      </c>
      <c r="I94" s="64">
        <f t="shared" si="11"/>
        <v>160</v>
      </c>
      <c r="J94" s="131">
        <f t="shared" si="14"/>
        <v>-3.125E-2</v>
      </c>
      <c r="K94" s="63">
        <v>786</v>
      </c>
      <c r="L94" s="64">
        <v>888</v>
      </c>
      <c r="M94" s="64">
        <f t="shared" si="15"/>
        <v>1674</v>
      </c>
      <c r="N94" s="131">
        <f t="shared" si="12"/>
        <v>2.2155473454129635E-5</v>
      </c>
      <c r="O94" s="64">
        <v>731</v>
      </c>
      <c r="P94" s="64">
        <v>779</v>
      </c>
      <c r="Q94" s="64">
        <f t="shared" si="13"/>
        <v>1510</v>
      </c>
      <c r="R94" s="132">
        <f t="shared" si="16"/>
        <v>0.10860927152317879</v>
      </c>
    </row>
    <row r="95" spans="1:18" ht="16.5" x14ac:dyDescent="0.3">
      <c r="A95" s="130" t="s">
        <v>207</v>
      </c>
      <c r="B95" s="62" t="s">
        <v>151</v>
      </c>
      <c r="C95" s="63">
        <v>72</v>
      </c>
      <c r="D95" s="64">
        <v>70</v>
      </c>
      <c r="E95" s="64">
        <f t="shared" si="9"/>
        <v>142</v>
      </c>
      <c r="F95" s="131">
        <f t="shared" si="10"/>
        <v>2.0248229028574101E-5</v>
      </c>
      <c r="G95" s="63">
        <v>59</v>
      </c>
      <c r="H95" s="64">
        <v>59</v>
      </c>
      <c r="I95" s="64">
        <f t="shared" si="11"/>
        <v>118</v>
      </c>
      <c r="J95" s="131">
        <f t="shared" si="14"/>
        <v>0.20338983050847448</v>
      </c>
      <c r="K95" s="63">
        <v>802</v>
      </c>
      <c r="L95" s="64">
        <v>829</v>
      </c>
      <c r="M95" s="64">
        <f t="shared" si="15"/>
        <v>1631</v>
      </c>
      <c r="N95" s="131">
        <f t="shared" si="12"/>
        <v>2.1586366310445301E-5</v>
      </c>
      <c r="O95" s="64">
        <v>808</v>
      </c>
      <c r="P95" s="64">
        <v>821</v>
      </c>
      <c r="Q95" s="64">
        <f t="shared" si="13"/>
        <v>1629</v>
      </c>
      <c r="R95" s="132">
        <f t="shared" si="16"/>
        <v>1.2277470841006721E-3</v>
      </c>
    </row>
    <row r="96" spans="1:18" ht="16.5" x14ac:dyDescent="0.3">
      <c r="A96" s="130" t="s">
        <v>68</v>
      </c>
      <c r="B96" s="62" t="s">
        <v>213</v>
      </c>
      <c r="C96" s="63">
        <v>70</v>
      </c>
      <c r="D96" s="64">
        <v>81</v>
      </c>
      <c r="E96" s="64">
        <f t="shared" si="9"/>
        <v>151</v>
      </c>
      <c r="F96" s="131">
        <f t="shared" si="10"/>
        <v>2.1531567488131615E-5</v>
      </c>
      <c r="G96" s="63">
        <v>36</v>
      </c>
      <c r="H96" s="64">
        <v>55</v>
      </c>
      <c r="I96" s="64">
        <f t="shared" si="11"/>
        <v>91</v>
      </c>
      <c r="J96" s="131">
        <f t="shared" si="14"/>
        <v>0.65934065934065944</v>
      </c>
      <c r="K96" s="63">
        <v>694</v>
      </c>
      <c r="L96" s="64">
        <v>812</v>
      </c>
      <c r="M96" s="64">
        <f t="shared" si="15"/>
        <v>1506</v>
      </c>
      <c r="N96" s="131">
        <f t="shared" si="12"/>
        <v>1.9931985078804795E-5</v>
      </c>
      <c r="O96" s="64">
        <v>347</v>
      </c>
      <c r="P96" s="64">
        <v>404</v>
      </c>
      <c r="Q96" s="64">
        <f t="shared" si="13"/>
        <v>751</v>
      </c>
      <c r="R96" s="132">
        <f t="shared" si="16"/>
        <v>1.0053262316910785</v>
      </c>
    </row>
    <row r="97" spans="1:18" ht="16.5" x14ac:dyDescent="0.3">
      <c r="A97" s="130" t="s">
        <v>465</v>
      </c>
      <c r="B97" s="62" t="s">
        <v>84</v>
      </c>
      <c r="C97" s="63">
        <v>67</v>
      </c>
      <c r="D97" s="64">
        <v>58</v>
      </c>
      <c r="E97" s="64">
        <f t="shared" si="9"/>
        <v>125</v>
      </c>
      <c r="F97" s="131">
        <f t="shared" si="10"/>
        <v>1.782414527163213E-5</v>
      </c>
      <c r="G97" s="63">
        <v>159</v>
      </c>
      <c r="H97" s="64">
        <v>135</v>
      </c>
      <c r="I97" s="64">
        <f t="shared" si="11"/>
        <v>294</v>
      </c>
      <c r="J97" s="131">
        <f t="shared" si="14"/>
        <v>-0.5748299319727892</v>
      </c>
      <c r="K97" s="63">
        <v>1681</v>
      </c>
      <c r="L97" s="64">
        <v>1685</v>
      </c>
      <c r="M97" s="64">
        <f t="shared" si="15"/>
        <v>3366</v>
      </c>
      <c r="N97" s="131">
        <f t="shared" si="12"/>
        <v>4.4549177805615497E-5</v>
      </c>
      <c r="O97" s="64">
        <v>734</v>
      </c>
      <c r="P97" s="64">
        <v>757</v>
      </c>
      <c r="Q97" s="64">
        <f t="shared" si="13"/>
        <v>1491</v>
      </c>
      <c r="R97" s="132">
        <f t="shared" si="16"/>
        <v>1.2575452716297786</v>
      </c>
    </row>
    <row r="98" spans="1:18" ht="16.5" x14ac:dyDescent="0.3">
      <c r="A98" s="130" t="s">
        <v>68</v>
      </c>
      <c r="B98" s="62" t="s">
        <v>214</v>
      </c>
      <c r="C98" s="63">
        <v>61</v>
      </c>
      <c r="D98" s="64">
        <v>85</v>
      </c>
      <c r="E98" s="64">
        <f t="shared" si="9"/>
        <v>146</v>
      </c>
      <c r="F98" s="131">
        <f t="shared" si="10"/>
        <v>2.0818601677266328E-5</v>
      </c>
      <c r="G98" s="63">
        <v>71</v>
      </c>
      <c r="H98" s="64">
        <v>74</v>
      </c>
      <c r="I98" s="64">
        <f t="shared" si="11"/>
        <v>145</v>
      </c>
      <c r="J98" s="131">
        <f t="shared" si="14"/>
        <v>6.8965517241379448E-3</v>
      </c>
      <c r="K98" s="63">
        <v>630</v>
      </c>
      <c r="L98" s="64">
        <v>694</v>
      </c>
      <c r="M98" s="64">
        <f t="shared" si="15"/>
        <v>1324</v>
      </c>
      <c r="N98" s="131">
        <f t="shared" si="12"/>
        <v>1.7523206005536223E-5</v>
      </c>
      <c r="O98" s="64">
        <v>490</v>
      </c>
      <c r="P98" s="64">
        <v>485</v>
      </c>
      <c r="Q98" s="64">
        <f t="shared" si="13"/>
        <v>975</v>
      </c>
      <c r="R98" s="132">
        <f t="shared" si="16"/>
        <v>0.35794871794871796</v>
      </c>
    </row>
    <row r="99" spans="1:18" ht="16.5" x14ac:dyDescent="0.3">
      <c r="A99" s="130" t="s">
        <v>174</v>
      </c>
      <c r="B99" s="62" t="s">
        <v>222</v>
      </c>
      <c r="C99" s="63">
        <v>58</v>
      </c>
      <c r="D99" s="64">
        <v>69</v>
      </c>
      <c r="E99" s="64">
        <f t="shared" si="9"/>
        <v>127</v>
      </c>
      <c r="F99" s="131">
        <f t="shared" si="10"/>
        <v>1.8109331595978244E-5</v>
      </c>
      <c r="G99" s="63">
        <v>59</v>
      </c>
      <c r="H99" s="64">
        <v>60</v>
      </c>
      <c r="I99" s="64">
        <f t="shared" si="11"/>
        <v>119</v>
      </c>
      <c r="J99" s="131">
        <f t="shared" si="14"/>
        <v>6.7226890756302504E-2</v>
      </c>
      <c r="K99" s="63">
        <v>583</v>
      </c>
      <c r="L99" s="64">
        <v>583</v>
      </c>
      <c r="M99" s="64">
        <f t="shared" si="15"/>
        <v>1166</v>
      </c>
      <c r="N99" s="131">
        <f t="shared" si="12"/>
        <v>1.5432068128742625E-5</v>
      </c>
      <c r="O99" s="64">
        <v>476</v>
      </c>
      <c r="P99" s="64">
        <v>465</v>
      </c>
      <c r="Q99" s="64">
        <f t="shared" si="13"/>
        <v>941</v>
      </c>
      <c r="R99" s="132">
        <f t="shared" si="16"/>
        <v>0.23910733262486716</v>
      </c>
    </row>
    <row r="100" spans="1:18" ht="16.5" x14ac:dyDescent="0.3">
      <c r="A100" s="130" t="s">
        <v>469</v>
      </c>
      <c r="B100" s="62" t="s">
        <v>86</v>
      </c>
      <c r="C100" s="63">
        <v>54</v>
      </c>
      <c r="D100" s="64">
        <v>36</v>
      </c>
      <c r="E100" s="64">
        <f t="shared" si="9"/>
        <v>90</v>
      </c>
      <c r="F100" s="131">
        <f t="shared" si="10"/>
        <v>1.2833384595575134E-5</v>
      </c>
      <c r="G100" s="63">
        <v>92</v>
      </c>
      <c r="H100" s="64">
        <v>113</v>
      </c>
      <c r="I100" s="64">
        <f t="shared" si="11"/>
        <v>205</v>
      </c>
      <c r="J100" s="131">
        <f t="shared" si="14"/>
        <v>-0.56097560975609762</v>
      </c>
      <c r="K100" s="63">
        <v>758</v>
      </c>
      <c r="L100" s="64">
        <v>659</v>
      </c>
      <c r="M100" s="64">
        <f t="shared" si="15"/>
        <v>1417</v>
      </c>
      <c r="N100" s="131">
        <f t="shared" si="12"/>
        <v>1.8754065641876758E-5</v>
      </c>
      <c r="O100" s="64">
        <v>745</v>
      </c>
      <c r="P100" s="64">
        <v>750</v>
      </c>
      <c r="Q100" s="64">
        <f t="shared" si="13"/>
        <v>1495</v>
      </c>
      <c r="R100" s="132">
        <f t="shared" si="16"/>
        <v>-5.2173913043478293E-2</v>
      </c>
    </row>
    <row r="101" spans="1:18" ht="16.5" x14ac:dyDescent="0.3">
      <c r="A101" s="130" t="s">
        <v>102</v>
      </c>
      <c r="B101" s="62" t="s">
        <v>102</v>
      </c>
      <c r="C101" s="63">
        <v>51</v>
      </c>
      <c r="D101" s="64">
        <v>32</v>
      </c>
      <c r="E101" s="64">
        <f t="shared" si="9"/>
        <v>83</v>
      </c>
      <c r="F101" s="131">
        <f t="shared" si="10"/>
        <v>1.1835232460363736E-5</v>
      </c>
      <c r="G101" s="63">
        <v>120</v>
      </c>
      <c r="H101" s="64">
        <v>146</v>
      </c>
      <c r="I101" s="64">
        <f t="shared" si="11"/>
        <v>266</v>
      </c>
      <c r="J101" s="131">
        <f t="shared" si="14"/>
        <v>-0.68796992481203012</v>
      </c>
      <c r="K101" s="63">
        <v>1040</v>
      </c>
      <c r="L101" s="64">
        <v>1152</v>
      </c>
      <c r="M101" s="64">
        <f t="shared" si="15"/>
        <v>2192</v>
      </c>
      <c r="N101" s="131">
        <f t="shared" si="12"/>
        <v>2.9011229278047883E-5</v>
      </c>
      <c r="O101" s="64">
        <v>1368</v>
      </c>
      <c r="P101" s="64">
        <v>1469</v>
      </c>
      <c r="Q101" s="64">
        <f t="shared" si="13"/>
        <v>2837</v>
      </c>
      <c r="R101" s="132">
        <f t="shared" si="16"/>
        <v>-0.22735283750440605</v>
      </c>
    </row>
    <row r="102" spans="1:18" ht="16.5" x14ac:dyDescent="0.3">
      <c r="A102" s="130" t="s">
        <v>174</v>
      </c>
      <c r="B102" s="62" t="s">
        <v>174</v>
      </c>
      <c r="C102" s="63">
        <v>48</v>
      </c>
      <c r="D102" s="64">
        <v>47</v>
      </c>
      <c r="E102" s="64">
        <f t="shared" si="9"/>
        <v>95</v>
      </c>
      <c r="F102" s="131">
        <f t="shared" si="10"/>
        <v>1.3546350406440419E-5</v>
      </c>
      <c r="G102" s="63">
        <v>114</v>
      </c>
      <c r="H102" s="64">
        <v>117</v>
      </c>
      <c r="I102" s="64">
        <f t="shared" si="11"/>
        <v>231</v>
      </c>
      <c r="J102" s="131">
        <f t="shared" si="14"/>
        <v>-0.58874458874458879</v>
      </c>
      <c r="K102" s="63">
        <v>709</v>
      </c>
      <c r="L102" s="64">
        <v>727</v>
      </c>
      <c r="M102" s="64">
        <f t="shared" si="15"/>
        <v>1436</v>
      </c>
      <c r="N102" s="131">
        <f t="shared" si="12"/>
        <v>1.9005531589086113E-5</v>
      </c>
      <c r="O102" s="64">
        <v>1021</v>
      </c>
      <c r="P102" s="64">
        <v>969</v>
      </c>
      <c r="Q102" s="64">
        <f t="shared" si="13"/>
        <v>1990</v>
      </c>
      <c r="R102" s="132">
        <f t="shared" si="16"/>
        <v>-0.278391959798995</v>
      </c>
    </row>
    <row r="103" spans="1:18" ht="16.5" x14ac:dyDescent="0.3">
      <c r="A103" s="130" t="s">
        <v>174</v>
      </c>
      <c r="B103" s="62" t="s">
        <v>191</v>
      </c>
      <c r="C103" s="63">
        <v>47</v>
      </c>
      <c r="D103" s="64">
        <v>50</v>
      </c>
      <c r="E103" s="64">
        <f t="shared" si="9"/>
        <v>97</v>
      </c>
      <c r="F103" s="131">
        <f t="shared" si="10"/>
        <v>1.3831536730786533E-5</v>
      </c>
      <c r="G103" s="63">
        <v>45</v>
      </c>
      <c r="H103" s="64">
        <v>32</v>
      </c>
      <c r="I103" s="64">
        <f t="shared" si="11"/>
        <v>77</v>
      </c>
      <c r="J103" s="131">
        <f t="shared" si="14"/>
        <v>0.25974025974025983</v>
      </c>
      <c r="K103" s="63">
        <v>642</v>
      </c>
      <c r="L103" s="64">
        <v>598</v>
      </c>
      <c r="M103" s="64">
        <f t="shared" si="15"/>
        <v>1240</v>
      </c>
      <c r="N103" s="131">
        <f t="shared" si="12"/>
        <v>1.6411461817873801E-5</v>
      </c>
      <c r="O103" s="64">
        <v>637</v>
      </c>
      <c r="P103" s="64">
        <v>618</v>
      </c>
      <c r="Q103" s="64">
        <f t="shared" si="13"/>
        <v>1255</v>
      </c>
      <c r="R103" s="132">
        <f t="shared" si="16"/>
        <v>-1.195219123505975E-2</v>
      </c>
    </row>
    <row r="104" spans="1:18" ht="16.5" x14ac:dyDescent="0.3">
      <c r="A104" s="130" t="s">
        <v>68</v>
      </c>
      <c r="B104" s="62" t="s">
        <v>170</v>
      </c>
      <c r="C104" s="63">
        <v>44</v>
      </c>
      <c r="D104" s="64">
        <v>55</v>
      </c>
      <c r="E104" s="64">
        <f t="shared" si="9"/>
        <v>99</v>
      </c>
      <c r="F104" s="131">
        <f t="shared" si="10"/>
        <v>1.4116723055132647E-5</v>
      </c>
      <c r="G104" s="63">
        <v>34</v>
      </c>
      <c r="H104" s="64">
        <v>36</v>
      </c>
      <c r="I104" s="64">
        <f t="shared" si="11"/>
        <v>70</v>
      </c>
      <c r="J104" s="131">
        <f t="shared" si="14"/>
        <v>0.41428571428571437</v>
      </c>
      <c r="K104" s="63">
        <v>596</v>
      </c>
      <c r="L104" s="64">
        <v>644</v>
      </c>
      <c r="M104" s="64">
        <f t="shared" si="15"/>
        <v>1240</v>
      </c>
      <c r="N104" s="131">
        <f t="shared" si="12"/>
        <v>1.6411461817873801E-5</v>
      </c>
      <c r="O104" s="64">
        <v>618</v>
      </c>
      <c r="P104" s="64">
        <v>627</v>
      </c>
      <c r="Q104" s="64">
        <f t="shared" si="13"/>
        <v>1245</v>
      </c>
      <c r="R104" s="132">
        <f t="shared" si="16"/>
        <v>-4.0160642570281624E-3</v>
      </c>
    </row>
    <row r="105" spans="1:18" ht="16.5" x14ac:dyDescent="0.3">
      <c r="A105" s="130" t="s">
        <v>500</v>
      </c>
      <c r="B105" s="62" t="s">
        <v>130</v>
      </c>
      <c r="C105" s="63">
        <v>43</v>
      </c>
      <c r="D105" s="64">
        <v>47</v>
      </c>
      <c r="E105" s="64">
        <f t="shared" si="9"/>
        <v>90</v>
      </c>
      <c r="F105" s="131">
        <f t="shared" si="10"/>
        <v>1.2833384595575134E-5</v>
      </c>
      <c r="G105" s="63">
        <v>8</v>
      </c>
      <c r="H105" s="64">
        <v>8</v>
      </c>
      <c r="I105" s="64">
        <f t="shared" si="11"/>
        <v>16</v>
      </c>
      <c r="J105" s="131">
        <f t="shared" si="14"/>
        <v>4.625</v>
      </c>
      <c r="K105" s="63">
        <v>143</v>
      </c>
      <c r="L105" s="64">
        <v>101</v>
      </c>
      <c r="M105" s="64">
        <f t="shared" si="15"/>
        <v>244</v>
      </c>
      <c r="N105" s="131">
        <f t="shared" si="12"/>
        <v>3.2293521641622645E-6</v>
      </c>
      <c r="O105" s="64">
        <v>75</v>
      </c>
      <c r="P105" s="64">
        <v>137</v>
      </c>
      <c r="Q105" s="64">
        <f t="shared" si="13"/>
        <v>212</v>
      </c>
      <c r="R105" s="132">
        <f t="shared" si="16"/>
        <v>0.15094339622641506</v>
      </c>
    </row>
    <row r="106" spans="1:18" ht="16.5" x14ac:dyDescent="0.3">
      <c r="A106" s="130" t="s">
        <v>468</v>
      </c>
      <c r="B106" s="62" t="s">
        <v>219</v>
      </c>
      <c r="C106" s="63">
        <v>39</v>
      </c>
      <c r="D106" s="64">
        <v>39</v>
      </c>
      <c r="E106" s="64">
        <f t="shared" si="9"/>
        <v>78</v>
      </c>
      <c r="F106" s="131">
        <f t="shared" si="10"/>
        <v>1.1122266649498451E-5</v>
      </c>
      <c r="G106" s="63">
        <v>0</v>
      </c>
      <c r="H106" s="64">
        <v>0</v>
      </c>
      <c r="I106" s="64">
        <f t="shared" si="11"/>
        <v>0</v>
      </c>
      <c r="J106" s="131" t="str">
        <f t="shared" si="14"/>
        <v/>
      </c>
      <c r="K106" s="63">
        <v>300</v>
      </c>
      <c r="L106" s="64">
        <v>243</v>
      </c>
      <c r="M106" s="64">
        <f t="shared" si="15"/>
        <v>543</v>
      </c>
      <c r="N106" s="131">
        <f t="shared" si="12"/>
        <v>7.1866320702463507E-6</v>
      </c>
      <c r="O106" s="64">
        <v>177</v>
      </c>
      <c r="P106" s="64">
        <v>167</v>
      </c>
      <c r="Q106" s="64">
        <f t="shared" si="13"/>
        <v>344</v>
      </c>
      <c r="R106" s="132">
        <f t="shared" si="16"/>
        <v>0.57848837209302317</v>
      </c>
    </row>
    <row r="107" spans="1:18" ht="16.5" x14ac:dyDescent="0.3">
      <c r="A107" s="130" t="s">
        <v>146</v>
      </c>
      <c r="B107" s="62" t="s">
        <v>277</v>
      </c>
      <c r="C107" s="63">
        <v>37</v>
      </c>
      <c r="D107" s="64">
        <v>41</v>
      </c>
      <c r="E107" s="64">
        <f t="shared" si="9"/>
        <v>78</v>
      </c>
      <c r="F107" s="131">
        <f t="shared" si="10"/>
        <v>1.1122266649498451E-5</v>
      </c>
      <c r="G107" s="63">
        <v>5</v>
      </c>
      <c r="H107" s="64">
        <v>6</v>
      </c>
      <c r="I107" s="64">
        <f t="shared" si="11"/>
        <v>11</v>
      </c>
      <c r="J107" s="131">
        <f t="shared" si="14"/>
        <v>6.0909090909090908</v>
      </c>
      <c r="K107" s="63">
        <v>47</v>
      </c>
      <c r="L107" s="64">
        <v>50</v>
      </c>
      <c r="M107" s="64">
        <f t="shared" si="15"/>
        <v>97</v>
      </c>
      <c r="N107" s="131">
        <f t="shared" si="12"/>
        <v>1.2837998357530314E-6</v>
      </c>
      <c r="O107" s="64">
        <v>25</v>
      </c>
      <c r="P107" s="64">
        <v>21</v>
      </c>
      <c r="Q107" s="64">
        <f t="shared" si="13"/>
        <v>46</v>
      </c>
      <c r="R107" s="132">
        <f t="shared" si="16"/>
        <v>1.1086956521739131</v>
      </c>
    </row>
    <row r="108" spans="1:18" ht="16.5" x14ac:dyDescent="0.3">
      <c r="A108" s="130" t="s">
        <v>217</v>
      </c>
      <c r="B108" s="62" t="s">
        <v>217</v>
      </c>
      <c r="C108" s="63">
        <v>36</v>
      </c>
      <c r="D108" s="64">
        <v>20</v>
      </c>
      <c r="E108" s="64">
        <f t="shared" si="9"/>
        <v>56</v>
      </c>
      <c r="F108" s="131">
        <f t="shared" si="10"/>
        <v>7.9852170816911956E-6</v>
      </c>
      <c r="G108" s="63">
        <v>0</v>
      </c>
      <c r="H108" s="64">
        <v>0</v>
      </c>
      <c r="I108" s="64">
        <f t="shared" si="11"/>
        <v>0</v>
      </c>
      <c r="J108" s="131" t="str">
        <f t="shared" si="14"/>
        <v/>
      </c>
      <c r="K108" s="63">
        <v>69</v>
      </c>
      <c r="L108" s="64">
        <v>69</v>
      </c>
      <c r="M108" s="64">
        <f t="shared" si="15"/>
        <v>138</v>
      </c>
      <c r="N108" s="131">
        <f t="shared" si="12"/>
        <v>1.8264368797311167E-6</v>
      </c>
      <c r="O108" s="64">
        <v>11</v>
      </c>
      <c r="P108" s="64">
        <v>20</v>
      </c>
      <c r="Q108" s="64">
        <f t="shared" si="13"/>
        <v>31</v>
      </c>
      <c r="R108" s="132">
        <f t="shared" si="16"/>
        <v>3.4516129032258061</v>
      </c>
    </row>
    <row r="109" spans="1:18" ht="16.5" x14ac:dyDescent="0.3">
      <c r="A109" s="130" t="s">
        <v>490</v>
      </c>
      <c r="B109" s="62" t="s">
        <v>238</v>
      </c>
      <c r="C109" s="63">
        <v>35</v>
      </c>
      <c r="D109" s="64">
        <v>92</v>
      </c>
      <c r="E109" s="64">
        <f t="shared" si="9"/>
        <v>127</v>
      </c>
      <c r="F109" s="131">
        <f t="shared" si="10"/>
        <v>1.8109331595978244E-5</v>
      </c>
      <c r="G109" s="63">
        <v>0</v>
      </c>
      <c r="H109" s="64">
        <v>0</v>
      </c>
      <c r="I109" s="64">
        <f t="shared" si="11"/>
        <v>0</v>
      </c>
      <c r="J109" s="131" t="str">
        <f t="shared" si="14"/>
        <v/>
      </c>
      <c r="K109" s="63">
        <v>68</v>
      </c>
      <c r="L109" s="64">
        <v>193</v>
      </c>
      <c r="M109" s="64">
        <f t="shared" si="15"/>
        <v>261</v>
      </c>
      <c r="N109" s="131">
        <f t="shared" si="12"/>
        <v>3.4543480116653731E-6</v>
      </c>
      <c r="O109" s="64">
        <v>30</v>
      </c>
      <c r="P109" s="64">
        <v>25</v>
      </c>
      <c r="Q109" s="64">
        <f t="shared" si="13"/>
        <v>55</v>
      </c>
      <c r="R109" s="132">
        <f t="shared" si="16"/>
        <v>3.7454545454545451</v>
      </c>
    </row>
    <row r="110" spans="1:18" ht="16.5" x14ac:dyDescent="0.3">
      <c r="A110" s="130" t="s">
        <v>68</v>
      </c>
      <c r="B110" s="62" t="s">
        <v>116</v>
      </c>
      <c r="C110" s="63">
        <v>35</v>
      </c>
      <c r="D110" s="64">
        <v>50</v>
      </c>
      <c r="E110" s="64">
        <f t="shared" si="9"/>
        <v>85</v>
      </c>
      <c r="F110" s="131">
        <f t="shared" si="10"/>
        <v>1.212041878470985E-5</v>
      </c>
      <c r="G110" s="63">
        <v>48</v>
      </c>
      <c r="H110" s="64">
        <v>57</v>
      </c>
      <c r="I110" s="64">
        <f t="shared" si="11"/>
        <v>105</v>
      </c>
      <c r="J110" s="131">
        <f t="shared" si="14"/>
        <v>-0.19047619047619047</v>
      </c>
      <c r="K110" s="63">
        <v>351</v>
      </c>
      <c r="L110" s="64">
        <v>468</v>
      </c>
      <c r="M110" s="64">
        <f t="shared" si="15"/>
        <v>819</v>
      </c>
      <c r="N110" s="131">
        <f t="shared" si="12"/>
        <v>1.0839505829708585E-5</v>
      </c>
      <c r="O110" s="64">
        <v>441</v>
      </c>
      <c r="P110" s="64">
        <v>516</v>
      </c>
      <c r="Q110" s="64">
        <f t="shared" si="13"/>
        <v>957</v>
      </c>
      <c r="R110" s="132">
        <f t="shared" si="16"/>
        <v>-0.14420062695924762</v>
      </c>
    </row>
    <row r="111" spans="1:18" ht="16.5" x14ac:dyDescent="0.3">
      <c r="A111" s="130" t="s">
        <v>474</v>
      </c>
      <c r="B111" s="62" t="s">
        <v>152</v>
      </c>
      <c r="C111" s="63">
        <v>31</v>
      </c>
      <c r="D111" s="64">
        <v>36</v>
      </c>
      <c r="E111" s="64">
        <f t="shared" si="9"/>
        <v>67</v>
      </c>
      <c r="F111" s="131">
        <f t="shared" si="10"/>
        <v>9.5537418655948224E-6</v>
      </c>
      <c r="G111" s="63">
        <v>33</v>
      </c>
      <c r="H111" s="64">
        <v>27</v>
      </c>
      <c r="I111" s="64">
        <f t="shared" si="11"/>
        <v>60</v>
      </c>
      <c r="J111" s="131">
        <f t="shared" si="14"/>
        <v>0.1166666666666667</v>
      </c>
      <c r="K111" s="63">
        <v>421</v>
      </c>
      <c r="L111" s="64">
        <v>434</v>
      </c>
      <c r="M111" s="64">
        <f t="shared" si="15"/>
        <v>855</v>
      </c>
      <c r="N111" s="131">
        <f t="shared" si="12"/>
        <v>1.131596762442105E-5</v>
      </c>
      <c r="O111" s="64">
        <v>482</v>
      </c>
      <c r="P111" s="64">
        <v>450</v>
      </c>
      <c r="Q111" s="64">
        <f t="shared" si="13"/>
        <v>932</v>
      </c>
      <c r="R111" s="132">
        <f t="shared" si="16"/>
        <v>-8.261802575107291E-2</v>
      </c>
    </row>
    <row r="112" spans="1:18" ht="16.5" x14ac:dyDescent="0.3">
      <c r="A112" s="130" t="s">
        <v>161</v>
      </c>
      <c r="B112" s="62" t="s">
        <v>161</v>
      </c>
      <c r="C112" s="63">
        <v>31</v>
      </c>
      <c r="D112" s="64">
        <v>30</v>
      </c>
      <c r="E112" s="64">
        <f t="shared" si="9"/>
        <v>61</v>
      </c>
      <c r="F112" s="131">
        <f t="shared" si="10"/>
        <v>8.6981828925564805E-6</v>
      </c>
      <c r="G112" s="63">
        <v>155</v>
      </c>
      <c r="H112" s="64">
        <v>189</v>
      </c>
      <c r="I112" s="64">
        <f t="shared" si="11"/>
        <v>344</v>
      </c>
      <c r="J112" s="131">
        <f t="shared" si="14"/>
        <v>-0.82267441860465118</v>
      </c>
      <c r="K112" s="63">
        <v>881</v>
      </c>
      <c r="L112" s="64">
        <v>881</v>
      </c>
      <c r="M112" s="64">
        <f t="shared" si="15"/>
        <v>1762</v>
      </c>
      <c r="N112" s="131">
        <f t="shared" si="12"/>
        <v>2.3320157841204547E-5</v>
      </c>
      <c r="O112" s="64">
        <v>1739</v>
      </c>
      <c r="P112" s="64">
        <v>1774</v>
      </c>
      <c r="Q112" s="64">
        <f t="shared" si="13"/>
        <v>3513</v>
      </c>
      <c r="R112" s="132">
        <f t="shared" si="16"/>
        <v>-0.49843438656419015</v>
      </c>
    </row>
    <row r="113" spans="1:18" ht="16.5" x14ac:dyDescent="0.3">
      <c r="A113" s="130" t="s">
        <v>472</v>
      </c>
      <c r="B113" s="62" t="s">
        <v>205</v>
      </c>
      <c r="C113" s="63">
        <v>30</v>
      </c>
      <c r="D113" s="64">
        <v>31</v>
      </c>
      <c r="E113" s="64">
        <f t="shared" si="9"/>
        <v>61</v>
      </c>
      <c r="F113" s="131">
        <f t="shared" si="10"/>
        <v>8.6981828925564805E-6</v>
      </c>
      <c r="G113" s="63">
        <v>57</v>
      </c>
      <c r="H113" s="64">
        <v>51</v>
      </c>
      <c r="I113" s="64">
        <f t="shared" si="11"/>
        <v>108</v>
      </c>
      <c r="J113" s="131">
        <f t="shared" si="14"/>
        <v>-0.43518518518518523</v>
      </c>
      <c r="K113" s="63">
        <v>459</v>
      </c>
      <c r="L113" s="64">
        <v>466</v>
      </c>
      <c r="M113" s="64">
        <f t="shared" si="15"/>
        <v>925</v>
      </c>
      <c r="N113" s="131">
        <f t="shared" si="12"/>
        <v>1.2242421114139732E-5</v>
      </c>
      <c r="O113" s="64">
        <v>661</v>
      </c>
      <c r="P113" s="64">
        <v>619</v>
      </c>
      <c r="Q113" s="64">
        <f t="shared" si="13"/>
        <v>1280</v>
      </c>
      <c r="R113" s="132">
        <f t="shared" si="16"/>
        <v>-0.27734375</v>
      </c>
    </row>
    <row r="114" spans="1:18" ht="16.5" x14ac:dyDescent="0.3">
      <c r="A114" s="130" t="s">
        <v>68</v>
      </c>
      <c r="B114" s="62" t="s">
        <v>197</v>
      </c>
      <c r="C114" s="63">
        <v>30</v>
      </c>
      <c r="D114" s="64">
        <v>62</v>
      </c>
      <c r="E114" s="64">
        <f t="shared" si="9"/>
        <v>92</v>
      </c>
      <c r="F114" s="131">
        <f t="shared" si="10"/>
        <v>1.3118570919921248E-5</v>
      </c>
      <c r="G114" s="63">
        <v>70</v>
      </c>
      <c r="H114" s="64">
        <v>72</v>
      </c>
      <c r="I114" s="64">
        <f t="shared" si="11"/>
        <v>142</v>
      </c>
      <c r="J114" s="131">
        <f t="shared" si="14"/>
        <v>-0.352112676056338</v>
      </c>
      <c r="K114" s="63">
        <v>691</v>
      </c>
      <c r="L114" s="64">
        <v>762</v>
      </c>
      <c r="M114" s="64">
        <f t="shared" si="15"/>
        <v>1453</v>
      </c>
      <c r="N114" s="131">
        <f t="shared" si="12"/>
        <v>1.9230527436589223E-5</v>
      </c>
      <c r="O114" s="64">
        <v>762</v>
      </c>
      <c r="P114" s="64">
        <v>861</v>
      </c>
      <c r="Q114" s="64">
        <f t="shared" si="13"/>
        <v>1623</v>
      </c>
      <c r="R114" s="132">
        <f t="shared" si="16"/>
        <v>-0.1047443006777572</v>
      </c>
    </row>
    <row r="115" spans="1:18" ht="16.5" x14ac:dyDescent="0.3">
      <c r="A115" s="130" t="s">
        <v>475</v>
      </c>
      <c r="B115" s="62" t="s">
        <v>173</v>
      </c>
      <c r="C115" s="63">
        <v>30</v>
      </c>
      <c r="D115" s="64">
        <v>24</v>
      </c>
      <c r="E115" s="64">
        <f t="shared" si="9"/>
        <v>54</v>
      </c>
      <c r="F115" s="131">
        <f t="shared" si="10"/>
        <v>7.70003075734508E-6</v>
      </c>
      <c r="G115" s="63">
        <v>76</v>
      </c>
      <c r="H115" s="64">
        <v>38</v>
      </c>
      <c r="I115" s="64">
        <f t="shared" si="11"/>
        <v>114</v>
      </c>
      <c r="J115" s="131">
        <f t="shared" si="14"/>
        <v>-0.52631578947368429</v>
      </c>
      <c r="K115" s="63">
        <v>394</v>
      </c>
      <c r="L115" s="64">
        <v>392</v>
      </c>
      <c r="M115" s="64">
        <f t="shared" si="15"/>
        <v>786</v>
      </c>
      <c r="N115" s="131">
        <f t="shared" si="12"/>
        <v>1.0402749184555491E-5</v>
      </c>
      <c r="O115" s="64">
        <v>570</v>
      </c>
      <c r="P115" s="64">
        <v>491</v>
      </c>
      <c r="Q115" s="64">
        <f t="shared" si="13"/>
        <v>1061</v>
      </c>
      <c r="R115" s="132">
        <f t="shared" si="16"/>
        <v>-0.25918944392082943</v>
      </c>
    </row>
    <row r="116" spans="1:18" ht="16.5" x14ac:dyDescent="0.3">
      <c r="A116" s="130" t="s">
        <v>68</v>
      </c>
      <c r="B116" s="62" t="s">
        <v>138</v>
      </c>
      <c r="C116" s="63">
        <v>27</v>
      </c>
      <c r="D116" s="64">
        <v>25</v>
      </c>
      <c r="E116" s="64">
        <f t="shared" si="9"/>
        <v>52</v>
      </c>
      <c r="F116" s="131">
        <f t="shared" si="10"/>
        <v>7.4148444329989669E-6</v>
      </c>
      <c r="G116" s="63">
        <v>8</v>
      </c>
      <c r="H116" s="64">
        <v>6</v>
      </c>
      <c r="I116" s="64">
        <f t="shared" si="11"/>
        <v>14</v>
      </c>
      <c r="J116" s="131">
        <f t="shared" si="14"/>
        <v>2.7142857142857144</v>
      </c>
      <c r="K116" s="63">
        <v>73</v>
      </c>
      <c r="L116" s="64">
        <v>81</v>
      </c>
      <c r="M116" s="64">
        <f t="shared" si="15"/>
        <v>154</v>
      </c>
      <c r="N116" s="131">
        <f t="shared" si="12"/>
        <v>2.0381976773811015E-6</v>
      </c>
      <c r="O116" s="64">
        <v>37</v>
      </c>
      <c r="P116" s="64">
        <v>59</v>
      </c>
      <c r="Q116" s="64">
        <f t="shared" si="13"/>
        <v>96</v>
      </c>
      <c r="R116" s="132">
        <f t="shared" si="16"/>
        <v>0.60416666666666674</v>
      </c>
    </row>
    <row r="117" spans="1:18" ht="16.5" x14ac:dyDescent="0.3">
      <c r="A117" s="130" t="s">
        <v>203</v>
      </c>
      <c r="B117" s="62" t="s">
        <v>124</v>
      </c>
      <c r="C117" s="63">
        <v>27</v>
      </c>
      <c r="D117" s="64">
        <v>24</v>
      </c>
      <c r="E117" s="64">
        <f t="shared" si="9"/>
        <v>51</v>
      </c>
      <c r="F117" s="131">
        <f t="shared" si="10"/>
        <v>7.2722512708259099E-6</v>
      </c>
      <c r="G117" s="63">
        <v>32</v>
      </c>
      <c r="H117" s="64">
        <v>33</v>
      </c>
      <c r="I117" s="64">
        <f t="shared" si="11"/>
        <v>65</v>
      </c>
      <c r="J117" s="131">
        <f t="shared" si="14"/>
        <v>-0.2153846153846154</v>
      </c>
      <c r="K117" s="63">
        <v>337</v>
      </c>
      <c r="L117" s="64">
        <v>362</v>
      </c>
      <c r="M117" s="64">
        <f t="shared" si="15"/>
        <v>699</v>
      </c>
      <c r="N117" s="131">
        <f t="shared" si="12"/>
        <v>9.2512998473336995E-6</v>
      </c>
      <c r="O117" s="64">
        <v>491</v>
      </c>
      <c r="P117" s="64">
        <v>521</v>
      </c>
      <c r="Q117" s="64">
        <f t="shared" si="13"/>
        <v>1012</v>
      </c>
      <c r="R117" s="132">
        <f t="shared" si="16"/>
        <v>-0.30928853754940711</v>
      </c>
    </row>
    <row r="118" spans="1:18" ht="16.5" x14ac:dyDescent="0.3">
      <c r="A118" s="130" t="s">
        <v>481</v>
      </c>
      <c r="B118" s="62" t="s">
        <v>164</v>
      </c>
      <c r="C118" s="63">
        <v>26</v>
      </c>
      <c r="D118" s="64">
        <v>32</v>
      </c>
      <c r="E118" s="64">
        <f t="shared" si="9"/>
        <v>58</v>
      </c>
      <c r="F118" s="131">
        <f t="shared" si="10"/>
        <v>8.2704034060373096E-6</v>
      </c>
      <c r="G118" s="63">
        <v>8</v>
      </c>
      <c r="H118" s="64">
        <v>14</v>
      </c>
      <c r="I118" s="64">
        <f t="shared" si="11"/>
        <v>22</v>
      </c>
      <c r="J118" s="131">
        <f t="shared" si="14"/>
        <v>1.6363636363636362</v>
      </c>
      <c r="K118" s="63">
        <v>121</v>
      </c>
      <c r="L118" s="64">
        <v>246</v>
      </c>
      <c r="M118" s="64">
        <f t="shared" si="15"/>
        <v>367</v>
      </c>
      <c r="N118" s="131">
        <f t="shared" si="12"/>
        <v>4.8572632960965202E-6</v>
      </c>
      <c r="O118" s="64">
        <v>120</v>
      </c>
      <c r="P118" s="64">
        <v>207</v>
      </c>
      <c r="Q118" s="64">
        <f t="shared" si="13"/>
        <v>327</v>
      </c>
      <c r="R118" s="132">
        <f t="shared" si="16"/>
        <v>0.12232415902140681</v>
      </c>
    </row>
    <row r="119" spans="1:18" ht="16.5" x14ac:dyDescent="0.3">
      <c r="A119" s="130" t="s">
        <v>121</v>
      </c>
      <c r="B119" s="62" t="s">
        <v>121</v>
      </c>
      <c r="C119" s="63">
        <v>24</v>
      </c>
      <c r="D119" s="64">
        <v>23</v>
      </c>
      <c r="E119" s="64">
        <f t="shared" si="9"/>
        <v>47</v>
      </c>
      <c r="F119" s="131">
        <f t="shared" si="10"/>
        <v>6.7018786221336812E-6</v>
      </c>
      <c r="G119" s="63">
        <v>17</v>
      </c>
      <c r="H119" s="64">
        <v>12</v>
      </c>
      <c r="I119" s="64">
        <f t="shared" si="11"/>
        <v>29</v>
      </c>
      <c r="J119" s="131">
        <f t="shared" si="14"/>
        <v>0.6206896551724137</v>
      </c>
      <c r="K119" s="63">
        <v>181</v>
      </c>
      <c r="L119" s="64">
        <v>216</v>
      </c>
      <c r="M119" s="64">
        <f t="shared" si="15"/>
        <v>397</v>
      </c>
      <c r="N119" s="131">
        <f t="shared" si="12"/>
        <v>5.2543147916902419E-6</v>
      </c>
      <c r="O119" s="64">
        <v>280</v>
      </c>
      <c r="P119" s="64">
        <v>285</v>
      </c>
      <c r="Q119" s="64">
        <f t="shared" si="13"/>
        <v>565</v>
      </c>
      <c r="R119" s="132">
        <f t="shared" si="16"/>
        <v>-0.29734513274336283</v>
      </c>
    </row>
    <row r="120" spans="1:18" ht="16.5" x14ac:dyDescent="0.3">
      <c r="A120" s="130" t="s">
        <v>68</v>
      </c>
      <c r="B120" s="62" t="s">
        <v>150</v>
      </c>
      <c r="C120" s="63">
        <v>23</v>
      </c>
      <c r="D120" s="64">
        <v>18</v>
      </c>
      <c r="E120" s="64">
        <f t="shared" si="9"/>
        <v>41</v>
      </c>
      <c r="F120" s="131">
        <f t="shared" si="10"/>
        <v>5.8463196490953393E-6</v>
      </c>
      <c r="G120" s="63">
        <v>9</v>
      </c>
      <c r="H120" s="64">
        <v>7</v>
      </c>
      <c r="I120" s="64">
        <f t="shared" si="11"/>
        <v>16</v>
      </c>
      <c r="J120" s="131">
        <f t="shared" si="14"/>
        <v>1.5625</v>
      </c>
      <c r="K120" s="63">
        <v>145</v>
      </c>
      <c r="L120" s="64">
        <v>120</v>
      </c>
      <c r="M120" s="64">
        <f t="shared" si="15"/>
        <v>265</v>
      </c>
      <c r="N120" s="131">
        <f t="shared" si="12"/>
        <v>3.507288211077869E-6</v>
      </c>
      <c r="O120" s="64">
        <v>106</v>
      </c>
      <c r="P120" s="64">
        <v>85</v>
      </c>
      <c r="Q120" s="64">
        <f t="shared" si="13"/>
        <v>191</v>
      </c>
      <c r="R120" s="132">
        <f t="shared" si="16"/>
        <v>0.38743455497382207</v>
      </c>
    </row>
    <row r="121" spans="1:18" ht="16.5" x14ac:dyDescent="0.3">
      <c r="A121" s="130" t="s">
        <v>476</v>
      </c>
      <c r="B121" s="62" t="s">
        <v>225</v>
      </c>
      <c r="C121" s="63">
        <v>23</v>
      </c>
      <c r="D121" s="64">
        <v>23</v>
      </c>
      <c r="E121" s="64">
        <f t="shared" si="9"/>
        <v>46</v>
      </c>
      <c r="F121" s="131">
        <f t="shared" si="10"/>
        <v>6.5592854599606242E-6</v>
      </c>
      <c r="G121" s="63">
        <v>9</v>
      </c>
      <c r="H121" s="64">
        <v>7</v>
      </c>
      <c r="I121" s="64">
        <f t="shared" si="11"/>
        <v>16</v>
      </c>
      <c r="J121" s="131">
        <f t="shared" si="14"/>
        <v>1.875</v>
      </c>
      <c r="K121" s="63">
        <v>182</v>
      </c>
      <c r="L121" s="64">
        <v>184</v>
      </c>
      <c r="M121" s="64">
        <f t="shared" si="15"/>
        <v>366</v>
      </c>
      <c r="N121" s="131">
        <f t="shared" si="12"/>
        <v>4.8440282462433965E-6</v>
      </c>
      <c r="O121" s="64">
        <v>165</v>
      </c>
      <c r="P121" s="64">
        <v>151</v>
      </c>
      <c r="Q121" s="64">
        <f t="shared" si="13"/>
        <v>316</v>
      </c>
      <c r="R121" s="132">
        <f t="shared" si="16"/>
        <v>0.15822784810126578</v>
      </c>
    </row>
    <row r="122" spans="1:18" ht="16.5" x14ac:dyDescent="0.3">
      <c r="A122" s="130" t="s">
        <v>504</v>
      </c>
      <c r="B122" s="62" t="s">
        <v>184</v>
      </c>
      <c r="C122" s="63">
        <v>23</v>
      </c>
      <c r="D122" s="64">
        <v>29</v>
      </c>
      <c r="E122" s="64">
        <f t="shared" si="9"/>
        <v>52</v>
      </c>
      <c r="F122" s="131">
        <f t="shared" si="10"/>
        <v>7.4148444329989669E-6</v>
      </c>
      <c r="G122" s="63">
        <v>8</v>
      </c>
      <c r="H122" s="64">
        <v>1</v>
      </c>
      <c r="I122" s="64">
        <f t="shared" si="11"/>
        <v>9</v>
      </c>
      <c r="J122" s="131">
        <f t="shared" si="14"/>
        <v>4.7777777777777777</v>
      </c>
      <c r="K122" s="63">
        <v>136</v>
      </c>
      <c r="L122" s="64">
        <v>108</v>
      </c>
      <c r="M122" s="64">
        <f t="shared" si="15"/>
        <v>244</v>
      </c>
      <c r="N122" s="131">
        <f t="shared" si="12"/>
        <v>3.2293521641622645E-6</v>
      </c>
      <c r="O122" s="64">
        <v>25</v>
      </c>
      <c r="P122" s="64">
        <v>6</v>
      </c>
      <c r="Q122" s="64">
        <f t="shared" si="13"/>
        <v>31</v>
      </c>
      <c r="R122" s="132">
        <f t="shared" si="16"/>
        <v>6.870967741935484</v>
      </c>
    </row>
    <row r="123" spans="1:18" ht="16.5" x14ac:dyDescent="0.3">
      <c r="A123" s="130" t="s">
        <v>203</v>
      </c>
      <c r="B123" s="62" t="s">
        <v>206</v>
      </c>
      <c r="C123" s="63">
        <v>22</v>
      </c>
      <c r="D123" s="64">
        <v>18</v>
      </c>
      <c r="E123" s="64">
        <f t="shared" si="9"/>
        <v>40</v>
      </c>
      <c r="F123" s="131">
        <f t="shared" si="10"/>
        <v>5.7037264869222824E-6</v>
      </c>
      <c r="G123" s="63">
        <v>44</v>
      </c>
      <c r="H123" s="64">
        <v>37</v>
      </c>
      <c r="I123" s="64">
        <f t="shared" si="11"/>
        <v>81</v>
      </c>
      <c r="J123" s="131">
        <f t="shared" si="14"/>
        <v>-0.50617283950617287</v>
      </c>
      <c r="K123" s="63">
        <v>253</v>
      </c>
      <c r="L123" s="64">
        <v>234</v>
      </c>
      <c r="M123" s="64">
        <f t="shared" si="15"/>
        <v>487</v>
      </c>
      <c r="N123" s="131">
        <f t="shared" si="12"/>
        <v>6.4454692784714044E-6</v>
      </c>
      <c r="O123" s="64">
        <v>143</v>
      </c>
      <c r="P123" s="64">
        <v>140</v>
      </c>
      <c r="Q123" s="64">
        <f t="shared" si="13"/>
        <v>283</v>
      </c>
      <c r="R123" s="132">
        <f t="shared" si="16"/>
        <v>0.72084805653710249</v>
      </c>
    </row>
    <row r="124" spans="1:18" ht="16.5" x14ac:dyDescent="0.3">
      <c r="A124" s="130" t="s">
        <v>68</v>
      </c>
      <c r="B124" s="62" t="s">
        <v>122</v>
      </c>
      <c r="C124" s="63">
        <v>21</v>
      </c>
      <c r="D124" s="64">
        <v>20</v>
      </c>
      <c r="E124" s="64">
        <f t="shared" si="9"/>
        <v>41</v>
      </c>
      <c r="F124" s="131">
        <f t="shared" si="10"/>
        <v>5.8463196490953393E-6</v>
      </c>
      <c r="G124" s="63">
        <v>29</v>
      </c>
      <c r="H124" s="64">
        <v>21</v>
      </c>
      <c r="I124" s="64">
        <f t="shared" si="11"/>
        <v>50</v>
      </c>
      <c r="J124" s="131">
        <f t="shared" si="14"/>
        <v>-0.18000000000000005</v>
      </c>
      <c r="K124" s="63">
        <v>380</v>
      </c>
      <c r="L124" s="64">
        <v>449</v>
      </c>
      <c r="M124" s="64">
        <f t="shared" si="15"/>
        <v>829</v>
      </c>
      <c r="N124" s="131">
        <f t="shared" si="12"/>
        <v>1.0971856328239825E-5</v>
      </c>
      <c r="O124" s="64">
        <v>343</v>
      </c>
      <c r="P124" s="64">
        <v>334</v>
      </c>
      <c r="Q124" s="64">
        <f t="shared" si="13"/>
        <v>677</v>
      </c>
      <c r="R124" s="132">
        <f t="shared" si="16"/>
        <v>0.22451994091580496</v>
      </c>
    </row>
    <row r="125" spans="1:18" ht="16.5" x14ac:dyDescent="0.3">
      <c r="A125" s="130" t="s">
        <v>68</v>
      </c>
      <c r="B125" s="62" t="s">
        <v>188</v>
      </c>
      <c r="C125" s="63">
        <v>20</v>
      </c>
      <c r="D125" s="64">
        <v>29</v>
      </c>
      <c r="E125" s="64">
        <f t="shared" si="9"/>
        <v>49</v>
      </c>
      <c r="F125" s="131">
        <f t="shared" si="10"/>
        <v>6.9870649464797951E-6</v>
      </c>
      <c r="G125" s="63">
        <v>34</v>
      </c>
      <c r="H125" s="64">
        <v>27</v>
      </c>
      <c r="I125" s="64">
        <f t="shared" si="11"/>
        <v>61</v>
      </c>
      <c r="J125" s="131">
        <f t="shared" si="14"/>
        <v>-0.19672131147540983</v>
      </c>
      <c r="K125" s="63">
        <v>233</v>
      </c>
      <c r="L125" s="64">
        <v>290</v>
      </c>
      <c r="M125" s="64">
        <f t="shared" si="15"/>
        <v>523</v>
      </c>
      <c r="N125" s="131">
        <f t="shared" si="12"/>
        <v>6.9219310731838698E-6</v>
      </c>
      <c r="O125" s="64">
        <v>263</v>
      </c>
      <c r="P125" s="64">
        <v>292</v>
      </c>
      <c r="Q125" s="64">
        <f t="shared" si="13"/>
        <v>555</v>
      </c>
      <c r="R125" s="132">
        <f t="shared" si="16"/>
        <v>-5.7657657657657624E-2</v>
      </c>
    </row>
    <row r="126" spans="1:18" ht="16.5" x14ac:dyDescent="0.3">
      <c r="A126" s="130" t="s">
        <v>221</v>
      </c>
      <c r="B126" s="62" t="s">
        <v>163</v>
      </c>
      <c r="C126" s="63">
        <v>20</v>
      </c>
      <c r="D126" s="64">
        <v>26</v>
      </c>
      <c r="E126" s="64">
        <f t="shared" si="9"/>
        <v>46</v>
      </c>
      <c r="F126" s="131">
        <f t="shared" si="10"/>
        <v>6.5592854599606242E-6</v>
      </c>
      <c r="G126" s="63">
        <v>29</v>
      </c>
      <c r="H126" s="64">
        <v>30</v>
      </c>
      <c r="I126" s="64">
        <f t="shared" si="11"/>
        <v>59</v>
      </c>
      <c r="J126" s="131">
        <f t="shared" si="14"/>
        <v>-0.22033898305084743</v>
      </c>
      <c r="K126" s="63">
        <v>319</v>
      </c>
      <c r="L126" s="64">
        <v>286</v>
      </c>
      <c r="M126" s="64">
        <f t="shared" si="15"/>
        <v>605</v>
      </c>
      <c r="N126" s="131">
        <f t="shared" si="12"/>
        <v>8.0072051611400414E-6</v>
      </c>
      <c r="O126" s="64">
        <v>215</v>
      </c>
      <c r="P126" s="64">
        <v>212</v>
      </c>
      <c r="Q126" s="64">
        <f t="shared" si="13"/>
        <v>427</v>
      </c>
      <c r="R126" s="132">
        <f t="shared" si="16"/>
        <v>0.41686182669789229</v>
      </c>
    </row>
    <row r="127" spans="1:18" ht="16.5" x14ac:dyDescent="0.3">
      <c r="A127" s="130" t="s">
        <v>203</v>
      </c>
      <c r="B127" s="62" t="s">
        <v>202</v>
      </c>
      <c r="C127" s="63">
        <v>20</v>
      </c>
      <c r="D127" s="64">
        <v>21</v>
      </c>
      <c r="E127" s="64">
        <f t="shared" si="9"/>
        <v>41</v>
      </c>
      <c r="F127" s="131">
        <f t="shared" si="10"/>
        <v>5.8463196490953393E-6</v>
      </c>
      <c r="G127" s="63">
        <v>27</v>
      </c>
      <c r="H127" s="64">
        <v>27</v>
      </c>
      <c r="I127" s="64">
        <f t="shared" si="11"/>
        <v>54</v>
      </c>
      <c r="J127" s="131">
        <f t="shared" si="14"/>
        <v>-0.2407407407407407</v>
      </c>
      <c r="K127" s="63">
        <v>274</v>
      </c>
      <c r="L127" s="64">
        <v>265</v>
      </c>
      <c r="M127" s="64">
        <f t="shared" si="15"/>
        <v>539</v>
      </c>
      <c r="N127" s="131">
        <f t="shared" si="12"/>
        <v>7.1336918708338543E-6</v>
      </c>
      <c r="O127" s="64">
        <v>223</v>
      </c>
      <c r="P127" s="64">
        <v>267</v>
      </c>
      <c r="Q127" s="64">
        <f t="shared" si="13"/>
        <v>490</v>
      </c>
      <c r="R127" s="132">
        <f t="shared" si="16"/>
        <v>0.10000000000000009</v>
      </c>
    </row>
    <row r="128" spans="1:18" ht="16.5" x14ac:dyDescent="0.3">
      <c r="A128" s="130" t="s">
        <v>485</v>
      </c>
      <c r="B128" s="62" t="s">
        <v>159</v>
      </c>
      <c r="C128" s="63">
        <v>17</v>
      </c>
      <c r="D128" s="64">
        <v>16</v>
      </c>
      <c r="E128" s="64">
        <f t="shared" si="9"/>
        <v>33</v>
      </c>
      <c r="F128" s="131">
        <f t="shared" si="10"/>
        <v>4.7055743517108827E-6</v>
      </c>
      <c r="G128" s="63">
        <v>0</v>
      </c>
      <c r="H128" s="64">
        <v>0</v>
      </c>
      <c r="I128" s="64">
        <f t="shared" si="11"/>
        <v>0</v>
      </c>
      <c r="J128" s="131" t="str">
        <f t="shared" si="14"/>
        <v/>
      </c>
      <c r="K128" s="63">
        <v>123</v>
      </c>
      <c r="L128" s="64">
        <v>120</v>
      </c>
      <c r="M128" s="64">
        <f t="shared" si="15"/>
        <v>243</v>
      </c>
      <c r="N128" s="131">
        <f t="shared" si="12"/>
        <v>3.2161171143091404E-6</v>
      </c>
      <c r="O128" s="64">
        <v>56</v>
      </c>
      <c r="P128" s="64">
        <v>55</v>
      </c>
      <c r="Q128" s="64">
        <f t="shared" si="13"/>
        <v>111</v>
      </c>
      <c r="R128" s="132">
        <f t="shared" si="16"/>
        <v>1.189189189189189</v>
      </c>
    </row>
    <row r="129" spans="1:18" ht="16.5" x14ac:dyDescent="0.3">
      <c r="A129" s="130" t="s">
        <v>68</v>
      </c>
      <c r="B129" s="62" t="s">
        <v>227</v>
      </c>
      <c r="C129" s="63">
        <v>17</v>
      </c>
      <c r="D129" s="64">
        <v>19</v>
      </c>
      <c r="E129" s="64">
        <f t="shared" si="9"/>
        <v>36</v>
      </c>
      <c r="F129" s="131">
        <f t="shared" si="10"/>
        <v>5.1333538382300536E-6</v>
      </c>
      <c r="G129" s="63">
        <v>0</v>
      </c>
      <c r="H129" s="64">
        <v>0</v>
      </c>
      <c r="I129" s="64">
        <f t="shared" si="11"/>
        <v>0</v>
      </c>
      <c r="J129" s="131" t="str">
        <f t="shared" si="14"/>
        <v/>
      </c>
      <c r="K129" s="63">
        <v>61</v>
      </c>
      <c r="L129" s="64">
        <v>84</v>
      </c>
      <c r="M129" s="64">
        <f t="shared" si="15"/>
        <v>145</v>
      </c>
      <c r="N129" s="131">
        <f t="shared" si="12"/>
        <v>1.9190822287029851E-6</v>
      </c>
      <c r="O129" s="64">
        <v>30</v>
      </c>
      <c r="P129" s="64">
        <v>27</v>
      </c>
      <c r="Q129" s="64">
        <f t="shared" si="13"/>
        <v>57</v>
      </c>
      <c r="R129" s="132">
        <f t="shared" si="16"/>
        <v>1.5438596491228069</v>
      </c>
    </row>
    <row r="130" spans="1:18" ht="16.5" x14ac:dyDescent="0.3">
      <c r="A130" s="130" t="s">
        <v>203</v>
      </c>
      <c r="B130" s="62" t="s">
        <v>196</v>
      </c>
      <c r="C130" s="63">
        <v>16</v>
      </c>
      <c r="D130" s="64">
        <v>36</v>
      </c>
      <c r="E130" s="64">
        <f t="shared" si="9"/>
        <v>52</v>
      </c>
      <c r="F130" s="131">
        <f t="shared" si="10"/>
        <v>7.4148444329989669E-6</v>
      </c>
      <c r="G130" s="63">
        <v>18</v>
      </c>
      <c r="H130" s="64">
        <v>18</v>
      </c>
      <c r="I130" s="64">
        <f t="shared" si="11"/>
        <v>36</v>
      </c>
      <c r="J130" s="131">
        <f t="shared" si="14"/>
        <v>0.44444444444444442</v>
      </c>
      <c r="K130" s="63">
        <v>203</v>
      </c>
      <c r="L130" s="64">
        <v>222</v>
      </c>
      <c r="M130" s="64">
        <f t="shared" si="15"/>
        <v>425</v>
      </c>
      <c r="N130" s="131">
        <f t="shared" si="12"/>
        <v>5.6248961875777145E-6</v>
      </c>
      <c r="O130" s="64">
        <v>128</v>
      </c>
      <c r="P130" s="64">
        <v>130</v>
      </c>
      <c r="Q130" s="64">
        <f t="shared" si="13"/>
        <v>258</v>
      </c>
      <c r="R130" s="132">
        <f t="shared" si="16"/>
        <v>0.6472868217054264</v>
      </c>
    </row>
    <row r="131" spans="1:18" ht="16.5" x14ac:dyDescent="0.3">
      <c r="A131" s="130" t="s">
        <v>77</v>
      </c>
      <c r="B131" s="62" t="s">
        <v>142</v>
      </c>
      <c r="C131" s="63">
        <v>15</v>
      </c>
      <c r="D131" s="64">
        <v>11</v>
      </c>
      <c r="E131" s="64">
        <f t="shared" si="9"/>
        <v>26</v>
      </c>
      <c r="F131" s="131">
        <f t="shared" si="10"/>
        <v>3.7074222164994834E-6</v>
      </c>
      <c r="G131" s="63">
        <v>16</v>
      </c>
      <c r="H131" s="64">
        <v>14</v>
      </c>
      <c r="I131" s="64">
        <f t="shared" si="11"/>
        <v>30</v>
      </c>
      <c r="J131" s="131">
        <f t="shared" si="14"/>
        <v>-0.1333333333333333</v>
      </c>
      <c r="K131" s="63">
        <v>252</v>
      </c>
      <c r="L131" s="64">
        <v>270</v>
      </c>
      <c r="M131" s="64">
        <f t="shared" si="15"/>
        <v>522</v>
      </c>
      <c r="N131" s="131">
        <f t="shared" si="12"/>
        <v>6.9086960233307461E-6</v>
      </c>
      <c r="O131" s="64">
        <v>364</v>
      </c>
      <c r="P131" s="64">
        <v>391</v>
      </c>
      <c r="Q131" s="64">
        <f t="shared" si="13"/>
        <v>755</v>
      </c>
      <c r="R131" s="132">
        <f t="shared" si="16"/>
        <v>-0.30860927152317885</v>
      </c>
    </row>
    <row r="132" spans="1:18" ht="16.5" x14ac:dyDescent="0.3">
      <c r="A132" s="130" t="s">
        <v>68</v>
      </c>
      <c r="B132" s="62" t="s">
        <v>162</v>
      </c>
      <c r="C132" s="63">
        <v>15</v>
      </c>
      <c r="D132" s="64">
        <v>21</v>
      </c>
      <c r="E132" s="64">
        <f t="shared" si="9"/>
        <v>36</v>
      </c>
      <c r="F132" s="131">
        <f t="shared" si="10"/>
        <v>5.1333538382300536E-6</v>
      </c>
      <c r="G132" s="63">
        <v>69</v>
      </c>
      <c r="H132" s="64">
        <v>55</v>
      </c>
      <c r="I132" s="64">
        <f t="shared" si="11"/>
        <v>124</v>
      </c>
      <c r="J132" s="131">
        <f t="shared" si="14"/>
        <v>-0.70967741935483875</v>
      </c>
      <c r="K132" s="63">
        <v>173</v>
      </c>
      <c r="L132" s="64">
        <v>261</v>
      </c>
      <c r="M132" s="64">
        <f t="shared" si="15"/>
        <v>434</v>
      </c>
      <c r="N132" s="131">
        <f t="shared" si="12"/>
        <v>5.7440116362558309E-6</v>
      </c>
      <c r="O132" s="64">
        <v>226</v>
      </c>
      <c r="P132" s="64">
        <v>220</v>
      </c>
      <c r="Q132" s="64">
        <f t="shared" si="13"/>
        <v>446</v>
      </c>
      <c r="R132" s="132">
        <f t="shared" si="16"/>
        <v>-2.6905829596412523E-2</v>
      </c>
    </row>
    <row r="133" spans="1:18" ht="16.5" x14ac:dyDescent="0.3">
      <c r="A133" s="130" t="s">
        <v>68</v>
      </c>
      <c r="B133" s="62" t="s">
        <v>204</v>
      </c>
      <c r="C133" s="63">
        <v>14</v>
      </c>
      <c r="D133" s="64">
        <v>31</v>
      </c>
      <c r="E133" s="64">
        <f t="shared" si="9"/>
        <v>45</v>
      </c>
      <c r="F133" s="131">
        <f t="shared" si="10"/>
        <v>6.4166922977875672E-6</v>
      </c>
      <c r="G133" s="63">
        <v>39</v>
      </c>
      <c r="H133" s="64">
        <v>51</v>
      </c>
      <c r="I133" s="64">
        <f t="shared" si="11"/>
        <v>90</v>
      </c>
      <c r="J133" s="131">
        <f t="shared" si="14"/>
        <v>-0.5</v>
      </c>
      <c r="K133" s="63">
        <v>209</v>
      </c>
      <c r="L133" s="64">
        <v>278</v>
      </c>
      <c r="M133" s="64">
        <f t="shared" si="15"/>
        <v>487</v>
      </c>
      <c r="N133" s="131">
        <f t="shared" si="12"/>
        <v>6.4454692784714044E-6</v>
      </c>
      <c r="O133" s="64">
        <v>292</v>
      </c>
      <c r="P133" s="64">
        <v>332</v>
      </c>
      <c r="Q133" s="64">
        <f t="shared" si="13"/>
        <v>624</v>
      </c>
      <c r="R133" s="132">
        <f t="shared" si="16"/>
        <v>-0.21955128205128205</v>
      </c>
    </row>
    <row r="134" spans="1:18" ht="16.5" x14ac:dyDescent="0.3">
      <c r="A134" s="130" t="s">
        <v>486</v>
      </c>
      <c r="B134" s="62" t="s">
        <v>230</v>
      </c>
      <c r="C134" s="63">
        <v>14</v>
      </c>
      <c r="D134" s="64">
        <v>14</v>
      </c>
      <c r="E134" s="64">
        <f t="shared" si="9"/>
        <v>28</v>
      </c>
      <c r="F134" s="131">
        <f t="shared" si="10"/>
        <v>3.9926085408455978E-6</v>
      </c>
      <c r="G134" s="63">
        <v>0</v>
      </c>
      <c r="H134" s="64">
        <v>0</v>
      </c>
      <c r="I134" s="64">
        <f t="shared" si="11"/>
        <v>0</v>
      </c>
      <c r="J134" s="131" t="str">
        <f t="shared" si="14"/>
        <v/>
      </c>
      <c r="K134" s="63">
        <v>59</v>
      </c>
      <c r="L134" s="64">
        <v>69</v>
      </c>
      <c r="M134" s="64">
        <f t="shared" si="15"/>
        <v>128</v>
      </c>
      <c r="N134" s="131">
        <f t="shared" si="12"/>
        <v>1.6940863811998763E-6</v>
      </c>
      <c r="O134" s="64">
        <v>0</v>
      </c>
      <c r="P134" s="64">
        <v>18</v>
      </c>
      <c r="Q134" s="64">
        <f t="shared" si="13"/>
        <v>18</v>
      </c>
      <c r="R134" s="132">
        <f t="shared" si="16"/>
        <v>6.1111111111111107</v>
      </c>
    </row>
    <row r="135" spans="1:18" ht="16.5" x14ac:dyDescent="0.3">
      <c r="A135" s="130" t="s">
        <v>479</v>
      </c>
      <c r="B135" s="62" t="s">
        <v>137</v>
      </c>
      <c r="C135" s="63">
        <v>13</v>
      </c>
      <c r="D135" s="64">
        <v>13</v>
      </c>
      <c r="E135" s="64">
        <f t="shared" ref="E135:E198" si="17">D135+C135</f>
        <v>26</v>
      </c>
      <c r="F135" s="131">
        <f t="shared" ref="F135:F198" si="18">E135/$E$7</f>
        <v>3.7074222164994834E-6</v>
      </c>
      <c r="G135" s="63">
        <v>17</v>
      </c>
      <c r="H135" s="64">
        <v>14</v>
      </c>
      <c r="I135" s="64">
        <f t="shared" ref="I135:I198" si="19">H135+G135</f>
        <v>31</v>
      </c>
      <c r="J135" s="131">
        <f t="shared" si="14"/>
        <v>-0.16129032258064513</v>
      </c>
      <c r="K135" s="63">
        <v>124</v>
      </c>
      <c r="L135" s="64">
        <v>121</v>
      </c>
      <c r="M135" s="64">
        <f t="shared" si="15"/>
        <v>245</v>
      </c>
      <c r="N135" s="131">
        <f t="shared" ref="N135:N198" si="20">M135/$M$7</f>
        <v>3.2425872140153886E-6</v>
      </c>
      <c r="O135" s="64">
        <v>191</v>
      </c>
      <c r="P135" s="64">
        <v>204</v>
      </c>
      <c r="Q135" s="64">
        <f t="shared" ref="Q135:Q198" si="21">P135+O135</f>
        <v>395</v>
      </c>
      <c r="R135" s="132">
        <f t="shared" si="16"/>
        <v>-0.379746835443038</v>
      </c>
    </row>
    <row r="136" spans="1:18" ht="16.5" x14ac:dyDescent="0.3">
      <c r="A136" s="130" t="s">
        <v>149</v>
      </c>
      <c r="B136" s="62" t="s">
        <v>149</v>
      </c>
      <c r="C136" s="63">
        <v>12</v>
      </c>
      <c r="D136" s="64">
        <v>8</v>
      </c>
      <c r="E136" s="64">
        <f t="shared" si="17"/>
        <v>20</v>
      </c>
      <c r="F136" s="131">
        <f t="shared" si="18"/>
        <v>2.8518632434611412E-6</v>
      </c>
      <c r="G136" s="63">
        <v>26</v>
      </c>
      <c r="H136" s="64">
        <v>18</v>
      </c>
      <c r="I136" s="64">
        <f t="shared" si="19"/>
        <v>44</v>
      </c>
      <c r="J136" s="131">
        <f t="shared" ref="J136:J199" si="22">IFERROR(E136/I136-1,"")</f>
        <v>-0.54545454545454541</v>
      </c>
      <c r="K136" s="63">
        <v>136</v>
      </c>
      <c r="L136" s="64">
        <v>74</v>
      </c>
      <c r="M136" s="64">
        <f t="shared" ref="M136:M199" si="23">L136+K136</f>
        <v>210</v>
      </c>
      <c r="N136" s="131">
        <f t="shared" si="20"/>
        <v>2.7793604691560473E-6</v>
      </c>
      <c r="O136" s="64">
        <v>273</v>
      </c>
      <c r="P136" s="64">
        <v>222</v>
      </c>
      <c r="Q136" s="64">
        <f t="shared" si="21"/>
        <v>495</v>
      </c>
      <c r="R136" s="132">
        <f t="shared" ref="R136:R199" si="24">IFERROR(M136/Q136-1,"")</f>
        <v>-0.57575757575757569</v>
      </c>
    </row>
    <row r="137" spans="1:18" ht="16.5" x14ac:dyDescent="0.3">
      <c r="A137" s="130" t="s">
        <v>68</v>
      </c>
      <c r="B137" s="62" t="s">
        <v>153</v>
      </c>
      <c r="C137" s="63">
        <v>12</v>
      </c>
      <c r="D137" s="64">
        <v>13</v>
      </c>
      <c r="E137" s="64">
        <f t="shared" si="17"/>
        <v>25</v>
      </c>
      <c r="F137" s="131">
        <f t="shared" si="18"/>
        <v>3.5648290543264261E-6</v>
      </c>
      <c r="G137" s="63">
        <v>16</v>
      </c>
      <c r="H137" s="64">
        <v>23</v>
      </c>
      <c r="I137" s="64">
        <f t="shared" si="19"/>
        <v>39</v>
      </c>
      <c r="J137" s="131">
        <f t="shared" si="22"/>
        <v>-0.35897435897435892</v>
      </c>
      <c r="K137" s="63">
        <v>130</v>
      </c>
      <c r="L137" s="64">
        <v>145</v>
      </c>
      <c r="M137" s="64">
        <f t="shared" si="23"/>
        <v>275</v>
      </c>
      <c r="N137" s="131">
        <f t="shared" si="20"/>
        <v>3.6396387096091094E-6</v>
      </c>
      <c r="O137" s="64">
        <v>67</v>
      </c>
      <c r="P137" s="64">
        <v>91</v>
      </c>
      <c r="Q137" s="64">
        <f t="shared" si="21"/>
        <v>158</v>
      </c>
      <c r="R137" s="132">
        <f t="shared" si="24"/>
        <v>0.740506329113924</v>
      </c>
    </row>
    <row r="138" spans="1:18" ht="16.5" x14ac:dyDescent="0.3">
      <c r="A138" s="130" t="s">
        <v>68</v>
      </c>
      <c r="B138" s="62" t="s">
        <v>181</v>
      </c>
      <c r="C138" s="63">
        <v>12</v>
      </c>
      <c r="D138" s="64">
        <v>14</v>
      </c>
      <c r="E138" s="64">
        <f t="shared" si="17"/>
        <v>26</v>
      </c>
      <c r="F138" s="131">
        <f t="shared" si="18"/>
        <v>3.7074222164994834E-6</v>
      </c>
      <c r="G138" s="63">
        <v>6</v>
      </c>
      <c r="H138" s="64">
        <v>9</v>
      </c>
      <c r="I138" s="64">
        <f t="shared" si="19"/>
        <v>15</v>
      </c>
      <c r="J138" s="131">
        <f t="shared" si="22"/>
        <v>0.73333333333333339</v>
      </c>
      <c r="K138" s="63">
        <v>122</v>
      </c>
      <c r="L138" s="64">
        <v>120</v>
      </c>
      <c r="M138" s="64">
        <f t="shared" si="23"/>
        <v>242</v>
      </c>
      <c r="N138" s="131">
        <f t="shared" si="20"/>
        <v>3.2028820644560163E-6</v>
      </c>
      <c r="O138" s="64">
        <v>56</v>
      </c>
      <c r="P138" s="64">
        <v>63</v>
      </c>
      <c r="Q138" s="64">
        <f t="shared" si="21"/>
        <v>119</v>
      </c>
      <c r="R138" s="132">
        <f t="shared" si="24"/>
        <v>1.0336134453781511</v>
      </c>
    </row>
    <row r="139" spans="1:18" ht="16.5" x14ac:dyDescent="0.3">
      <c r="A139" s="130" t="s">
        <v>68</v>
      </c>
      <c r="B139" s="62" t="s">
        <v>165</v>
      </c>
      <c r="C139" s="63">
        <v>12</v>
      </c>
      <c r="D139" s="64">
        <v>13</v>
      </c>
      <c r="E139" s="64">
        <f t="shared" si="17"/>
        <v>25</v>
      </c>
      <c r="F139" s="131">
        <f t="shared" si="18"/>
        <v>3.5648290543264261E-6</v>
      </c>
      <c r="G139" s="63">
        <v>20</v>
      </c>
      <c r="H139" s="64">
        <v>16</v>
      </c>
      <c r="I139" s="64">
        <f t="shared" si="19"/>
        <v>36</v>
      </c>
      <c r="J139" s="131">
        <f t="shared" si="22"/>
        <v>-0.30555555555555558</v>
      </c>
      <c r="K139" s="63">
        <v>94</v>
      </c>
      <c r="L139" s="64">
        <v>102</v>
      </c>
      <c r="M139" s="64">
        <f t="shared" si="23"/>
        <v>196</v>
      </c>
      <c r="N139" s="131">
        <f t="shared" si="20"/>
        <v>2.5940697712123105E-6</v>
      </c>
      <c r="O139" s="64">
        <v>101</v>
      </c>
      <c r="P139" s="64">
        <v>85</v>
      </c>
      <c r="Q139" s="64">
        <f t="shared" si="21"/>
        <v>186</v>
      </c>
      <c r="R139" s="132">
        <f t="shared" si="24"/>
        <v>5.3763440860215006E-2</v>
      </c>
    </row>
    <row r="140" spans="1:18" ht="16.5" x14ac:dyDescent="0.3">
      <c r="A140" s="130" t="s">
        <v>68</v>
      </c>
      <c r="B140" s="62" t="s">
        <v>115</v>
      </c>
      <c r="C140" s="63">
        <v>12</v>
      </c>
      <c r="D140" s="64">
        <v>20</v>
      </c>
      <c r="E140" s="64">
        <f t="shared" si="17"/>
        <v>32</v>
      </c>
      <c r="F140" s="131">
        <f t="shared" si="18"/>
        <v>4.5629811895378257E-6</v>
      </c>
      <c r="G140" s="63">
        <v>16</v>
      </c>
      <c r="H140" s="64">
        <v>26</v>
      </c>
      <c r="I140" s="64">
        <f t="shared" si="19"/>
        <v>42</v>
      </c>
      <c r="J140" s="131">
        <f t="shared" si="22"/>
        <v>-0.23809523809523814</v>
      </c>
      <c r="K140" s="63">
        <v>210</v>
      </c>
      <c r="L140" s="64">
        <v>250</v>
      </c>
      <c r="M140" s="64">
        <f t="shared" si="23"/>
        <v>460</v>
      </c>
      <c r="N140" s="131">
        <f t="shared" si="20"/>
        <v>6.0881229324370554E-6</v>
      </c>
      <c r="O140" s="64">
        <v>235</v>
      </c>
      <c r="P140" s="64">
        <v>254</v>
      </c>
      <c r="Q140" s="64">
        <f t="shared" si="21"/>
        <v>489</v>
      </c>
      <c r="R140" s="132">
        <f t="shared" si="24"/>
        <v>-5.9304703476482645E-2</v>
      </c>
    </row>
    <row r="141" spans="1:18" ht="16.5" x14ac:dyDescent="0.3">
      <c r="A141" s="130" t="s">
        <v>192</v>
      </c>
      <c r="B141" s="62" t="s">
        <v>192</v>
      </c>
      <c r="C141" s="63">
        <v>11</v>
      </c>
      <c r="D141" s="64">
        <v>6</v>
      </c>
      <c r="E141" s="64">
        <f t="shared" si="17"/>
        <v>17</v>
      </c>
      <c r="F141" s="131">
        <f t="shared" si="18"/>
        <v>2.4240837569419698E-6</v>
      </c>
      <c r="G141" s="63">
        <v>14</v>
      </c>
      <c r="H141" s="64">
        <v>12</v>
      </c>
      <c r="I141" s="64">
        <f t="shared" si="19"/>
        <v>26</v>
      </c>
      <c r="J141" s="131">
        <f t="shared" si="22"/>
        <v>-0.34615384615384615</v>
      </c>
      <c r="K141" s="63">
        <v>111</v>
      </c>
      <c r="L141" s="64">
        <v>109</v>
      </c>
      <c r="M141" s="64">
        <f t="shared" si="23"/>
        <v>220</v>
      </c>
      <c r="N141" s="131">
        <f t="shared" si="20"/>
        <v>2.9117109676872877E-6</v>
      </c>
      <c r="O141" s="64">
        <v>190</v>
      </c>
      <c r="P141" s="64">
        <v>165</v>
      </c>
      <c r="Q141" s="64">
        <f t="shared" si="21"/>
        <v>355</v>
      </c>
      <c r="R141" s="132">
        <f t="shared" si="24"/>
        <v>-0.38028169014084512</v>
      </c>
    </row>
    <row r="142" spans="1:18" ht="16.5" x14ac:dyDescent="0.3">
      <c r="A142" s="130" t="s">
        <v>207</v>
      </c>
      <c r="B142" s="62" t="s">
        <v>207</v>
      </c>
      <c r="C142" s="63">
        <v>11</v>
      </c>
      <c r="D142" s="64">
        <v>13</v>
      </c>
      <c r="E142" s="64">
        <f t="shared" si="17"/>
        <v>24</v>
      </c>
      <c r="F142" s="131">
        <f t="shared" si="18"/>
        <v>3.4222358921533691E-6</v>
      </c>
      <c r="G142" s="63">
        <v>9</v>
      </c>
      <c r="H142" s="64">
        <v>10</v>
      </c>
      <c r="I142" s="64">
        <f t="shared" si="19"/>
        <v>19</v>
      </c>
      <c r="J142" s="131">
        <f t="shared" si="22"/>
        <v>0.26315789473684204</v>
      </c>
      <c r="K142" s="63">
        <v>72</v>
      </c>
      <c r="L142" s="64">
        <v>88</v>
      </c>
      <c r="M142" s="64">
        <f t="shared" si="23"/>
        <v>160</v>
      </c>
      <c r="N142" s="131">
        <f t="shared" si="20"/>
        <v>2.1176079764998456E-6</v>
      </c>
      <c r="O142" s="64">
        <v>134</v>
      </c>
      <c r="P142" s="64">
        <v>130</v>
      </c>
      <c r="Q142" s="64">
        <f t="shared" si="21"/>
        <v>264</v>
      </c>
      <c r="R142" s="132">
        <f t="shared" si="24"/>
        <v>-0.39393939393939392</v>
      </c>
    </row>
    <row r="143" spans="1:18" ht="16.5" x14ac:dyDescent="0.3">
      <c r="A143" s="130" t="s">
        <v>496</v>
      </c>
      <c r="B143" s="62" t="s">
        <v>247</v>
      </c>
      <c r="C143" s="63">
        <v>11</v>
      </c>
      <c r="D143" s="64">
        <v>11</v>
      </c>
      <c r="E143" s="64">
        <f t="shared" si="17"/>
        <v>22</v>
      </c>
      <c r="F143" s="131">
        <f t="shared" si="18"/>
        <v>3.1370495678072551E-6</v>
      </c>
      <c r="G143" s="63">
        <v>10</v>
      </c>
      <c r="H143" s="64">
        <v>23</v>
      </c>
      <c r="I143" s="64">
        <f t="shared" si="19"/>
        <v>33</v>
      </c>
      <c r="J143" s="131">
        <f t="shared" si="22"/>
        <v>-0.33333333333333337</v>
      </c>
      <c r="K143" s="63">
        <v>39</v>
      </c>
      <c r="L143" s="64">
        <v>49</v>
      </c>
      <c r="M143" s="64">
        <f t="shared" si="23"/>
        <v>88</v>
      </c>
      <c r="N143" s="131">
        <f t="shared" si="20"/>
        <v>1.164684387074915E-6</v>
      </c>
      <c r="O143" s="64">
        <v>103</v>
      </c>
      <c r="P143" s="64">
        <v>136</v>
      </c>
      <c r="Q143" s="64">
        <f t="shared" si="21"/>
        <v>239</v>
      </c>
      <c r="R143" s="132">
        <f t="shared" si="24"/>
        <v>-0.63179916317991625</v>
      </c>
    </row>
    <row r="144" spans="1:18" ht="16.5" x14ac:dyDescent="0.3">
      <c r="A144" s="130" t="s">
        <v>451</v>
      </c>
      <c r="B144" s="62" t="s">
        <v>198</v>
      </c>
      <c r="C144" s="63">
        <v>11</v>
      </c>
      <c r="D144" s="64">
        <v>3</v>
      </c>
      <c r="E144" s="64">
        <f t="shared" si="17"/>
        <v>14</v>
      </c>
      <c r="F144" s="131">
        <f t="shared" si="18"/>
        <v>1.9963042704227989E-6</v>
      </c>
      <c r="G144" s="63">
        <v>15</v>
      </c>
      <c r="H144" s="64">
        <v>7</v>
      </c>
      <c r="I144" s="64">
        <f t="shared" si="19"/>
        <v>22</v>
      </c>
      <c r="J144" s="131">
        <f t="shared" si="22"/>
        <v>-0.36363636363636365</v>
      </c>
      <c r="K144" s="63">
        <v>81</v>
      </c>
      <c r="L144" s="64">
        <v>79</v>
      </c>
      <c r="M144" s="64">
        <f t="shared" si="23"/>
        <v>160</v>
      </c>
      <c r="N144" s="131">
        <f t="shared" si="20"/>
        <v>2.1176079764998456E-6</v>
      </c>
      <c r="O144" s="64">
        <v>81</v>
      </c>
      <c r="P144" s="64">
        <v>58</v>
      </c>
      <c r="Q144" s="64">
        <f t="shared" si="21"/>
        <v>139</v>
      </c>
      <c r="R144" s="132">
        <f t="shared" si="24"/>
        <v>0.15107913669064743</v>
      </c>
    </row>
    <row r="145" spans="1:18" ht="16.5" x14ac:dyDescent="0.3">
      <c r="A145" s="130" t="s">
        <v>203</v>
      </c>
      <c r="B145" s="62" t="s">
        <v>157</v>
      </c>
      <c r="C145" s="63">
        <v>11</v>
      </c>
      <c r="D145" s="64">
        <v>7</v>
      </c>
      <c r="E145" s="64">
        <f t="shared" si="17"/>
        <v>18</v>
      </c>
      <c r="F145" s="131">
        <f t="shared" si="18"/>
        <v>2.5666769191150268E-6</v>
      </c>
      <c r="G145" s="63">
        <v>11</v>
      </c>
      <c r="H145" s="64">
        <v>12</v>
      </c>
      <c r="I145" s="64">
        <f t="shared" si="19"/>
        <v>23</v>
      </c>
      <c r="J145" s="131">
        <f t="shared" si="22"/>
        <v>-0.21739130434782605</v>
      </c>
      <c r="K145" s="63">
        <v>292</v>
      </c>
      <c r="L145" s="64">
        <v>266</v>
      </c>
      <c r="M145" s="64">
        <f t="shared" si="23"/>
        <v>558</v>
      </c>
      <c r="N145" s="131">
        <f t="shared" si="20"/>
        <v>7.3851578180432115E-6</v>
      </c>
      <c r="O145" s="64">
        <v>311</v>
      </c>
      <c r="P145" s="64">
        <v>287</v>
      </c>
      <c r="Q145" s="64">
        <f t="shared" si="21"/>
        <v>598</v>
      </c>
      <c r="R145" s="132">
        <f t="shared" si="24"/>
        <v>-6.6889632107023367E-2</v>
      </c>
    </row>
    <row r="146" spans="1:18" ht="16.5" x14ac:dyDescent="0.3">
      <c r="A146" s="130" t="s">
        <v>482</v>
      </c>
      <c r="B146" s="62" t="s">
        <v>185</v>
      </c>
      <c r="C146" s="63">
        <v>10</v>
      </c>
      <c r="D146" s="64">
        <v>10</v>
      </c>
      <c r="E146" s="64">
        <f t="shared" si="17"/>
        <v>20</v>
      </c>
      <c r="F146" s="131">
        <f t="shared" si="18"/>
        <v>2.8518632434611412E-6</v>
      </c>
      <c r="G146" s="63">
        <v>14</v>
      </c>
      <c r="H146" s="64">
        <v>14</v>
      </c>
      <c r="I146" s="64">
        <f t="shared" si="19"/>
        <v>28</v>
      </c>
      <c r="J146" s="131">
        <f t="shared" si="22"/>
        <v>-0.2857142857142857</v>
      </c>
      <c r="K146" s="63">
        <v>104</v>
      </c>
      <c r="L146" s="64">
        <v>118</v>
      </c>
      <c r="M146" s="64">
        <f t="shared" si="23"/>
        <v>222</v>
      </c>
      <c r="N146" s="131">
        <f t="shared" si="20"/>
        <v>2.9381810673935354E-6</v>
      </c>
      <c r="O146" s="64">
        <v>148</v>
      </c>
      <c r="P146" s="64">
        <v>154</v>
      </c>
      <c r="Q146" s="64">
        <f t="shared" si="21"/>
        <v>302</v>
      </c>
      <c r="R146" s="132">
        <f t="shared" si="24"/>
        <v>-0.26490066225165565</v>
      </c>
    </row>
    <row r="147" spans="1:18" ht="16.5" x14ac:dyDescent="0.3">
      <c r="A147" s="130" t="s">
        <v>68</v>
      </c>
      <c r="B147" s="62" t="s">
        <v>180</v>
      </c>
      <c r="C147" s="63">
        <v>10</v>
      </c>
      <c r="D147" s="64">
        <v>15</v>
      </c>
      <c r="E147" s="64">
        <f t="shared" si="17"/>
        <v>25</v>
      </c>
      <c r="F147" s="131">
        <f t="shared" si="18"/>
        <v>3.5648290543264261E-6</v>
      </c>
      <c r="G147" s="63">
        <v>0</v>
      </c>
      <c r="H147" s="64">
        <v>0</v>
      </c>
      <c r="I147" s="64">
        <f t="shared" si="19"/>
        <v>0</v>
      </c>
      <c r="J147" s="131" t="str">
        <f t="shared" si="22"/>
        <v/>
      </c>
      <c r="K147" s="63">
        <v>153</v>
      </c>
      <c r="L147" s="64">
        <v>180</v>
      </c>
      <c r="M147" s="64">
        <f t="shared" si="23"/>
        <v>333</v>
      </c>
      <c r="N147" s="131">
        <f t="shared" si="20"/>
        <v>4.4072716010903038E-6</v>
      </c>
      <c r="O147" s="64">
        <v>138</v>
      </c>
      <c r="P147" s="64">
        <v>165</v>
      </c>
      <c r="Q147" s="64">
        <f t="shared" si="21"/>
        <v>303</v>
      </c>
      <c r="R147" s="132">
        <f t="shared" si="24"/>
        <v>9.9009900990099098E-2</v>
      </c>
    </row>
    <row r="148" spans="1:18" ht="16.5" x14ac:dyDescent="0.3">
      <c r="A148" s="130" t="s">
        <v>68</v>
      </c>
      <c r="B148" s="62" t="s">
        <v>136</v>
      </c>
      <c r="C148" s="63">
        <v>10</v>
      </c>
      <c r="D148" s="64">
        <v>9</v>
      </c>
      <c r="E148" s="64">
        <f t="shared" si="17"/>
        <v>19</v>
      </c>
      <c r="F148" s="131">
        <f t="shared" si="18"/>
        <v>2.7092700812880838E-6</v>
      </c>
      <c r="G148" s="63">
        <v>12</v>
      </c>
      <c r="H148" s="64">
        <v>9</v>
      </c>
      <c r="I148" s="64">
        <f t="shared" si="19"/>
        <v>21</v>
      </c>
      <c r="J148" s="131">
        <f t="shared" si="22"/>
        <v>-9.5238095238095233E-2</v>
      </c>
      <c r="K148" s="63">
        <v>49</v>
      </c>
      <c r="L148" s="64">
        <v>48</v>
      </c>
      <c r="M148" s="64">
        <f t="shared" si="23"/>
        <v>97</v>
      </c>
      <c r="N148" s="131">
        <f t="shared" si="20"/>
        <v>1.2837998357530314E-6</v>
      </c>
      <c r="O148" s="64">
        <v>33</v>
      </c>
      <c r="P148" s="64">
        <v>43</v>
      </c>
      <c r="Q148" s="64">
        <f t="shared" si="21"/>
        <v>76</v>
      </c>
      <c r="R148" s="132">
        <f t="shared" si="24"/>
        <v>0.27631578947368429</v>
      </c>
    </row>
    <row r="149" spans="1:18" ht="16.5" x14ac:dyDescent="0.3">
      <c r="A149" s="130" t="s">
        <v>483</v>
      </c>
      <c r="B149" s="62" t="s">
        <v>175</v>
      </c>
      <c r="C149" s="63">
        <v>10</v>
      </c>
      <c r="D149" s="64">
        <v>17</v>
      </c>
      <c r="E149" s="64">
        <f t="shared" si="17"/>
        <v>27</v>
      </c>
      <c r="F149" s="131">
        <f t="shared" si="18"/>
        <v>3.85001537867254E-6</v>
      </c>
      <c r="G149" s="63">
        <v>14</v>
      </c>
      <c r="H149" s="64">
        <v>18</v>
      </c>
      <c r="I149" s="64">
        <f t="shared" si="19"/>
        <v>32</v>
      </c>
      <c r="J149" s="131">
        <f t="shared" si="22"/>
        <v>-0.15625</v>
      </c>
      <c r="K149" s="63">
        <v>260</v>
      </c>
      <c r="L149" s="64">
        <v>264</v>
      </c>
      <c r="M149" s="64">
        <f t="shared" si="23"/>
        <v>524</v>
      </c>
      <c r="N149" s="131">
        <f t="shared" si="20"/>
        <v>6.9351661230369943E-6</v>
      </c>
      <c r="O149" s="64">
        <v>290</v>
      </c>
      <c r="P149" s="64">
        <v>345</v>
      </c>
      <c r="Q149" s="64">
        <f t="shared" si="21"/>
        <v>635</v>
      </c>
      <c r="R149" s="132">
        <f t="shared" si="24"/>
        <v>-0.17480314960629917</v>
      </c>
    </row>
    <row r="150" spans="1:18" ht="16.5" x14ac:dyDescent="0.3">
      <c r="A150" s="130" t="s">
        <v>498</v>
      </c>
      <c r="B150" s="62" t="s">
        <v>209</v>
      </c>
      <c r="C150" s="63">
        <v>9</v>
      </c>
      <c r="D150" s="64">
        <v>9</v>
      </c>
      <c r="E150" s="64">
        <f t="shared" si="17"/>
        <v>18</v>
      </c>
      <c r="F150" s="131">
        <f t="shared" si="18"/>
        <v>2.5666769191150268E-6</v>
      </c>
      <c r="G150" s="63">
        <v>4</v>
      </c>
      <c r="H150" s="64">
        <v>4</v>
      </c>
      <c r="I150" s="64">
        <f t="shared" si="19"/>
        <v>8</v>
      </c>
      <c r="J150" s="131">
        <f t="shared" si="22"/>
        <v>1.25</v>
      </c>
      <c r="K150" s="63">
        <v>43</v>
      </c>
      <c r="L150" s="64">
        <v>55</v>
      </c>
      <c r="M150" s="64">
        <f t="shared" si="23"/>
        <v>98</v>
      </c>
      <c r="N150" s="131">
        <f t="shared" si="20"/>
        <v>1.2970348856061553E-6</v>
      </c>
      <c r="O150" s="64">
        <v>75</v>
      </c>
      <c r="P150" s="64">
        <v>69</v>
      </c>
      <c r="Q150" s="64">
        <f t="shared" si="21"/>
        <v>144</v>
      </c>
      <c r="R150" s="132">
        <f t="shared" si="24"/>
        <v>-0.31944444444444442</v>
      </c>
    </row>
    <row r="151" spans="1:18" ht="16.5" x14ac:dyDescent="0.3">
      <c r="A151" s="130" t="s">
        <v>68</v>
      </c>
      <c r="B151" s="62" t="s">
        <v>208</v>
      </c>
      <c r="C151" s="63">
        <v>9</v>
      </c>
      <c r="D151" s="64">
        <v>15</v>
      </c>
      <c r="E151" s="64">
        <f t="shared" si="17"/>
        <v>24</v>
      </c>
      <c r="F151" s="131">
        <f t="shared" si="18"/>
        <v>3.4222358921533691E-6</v>
      </c>
      <c r="G151" s="63">
        <v>8</v>
      </c>
      <c r="H151" s="64">
        <v>5</v>
      </c>
      <c r="I151" s="64">
        <f t="shared" si="19"/>
        <v>13</v>
      </c>
      <c r="J151" s="131">
        <f t="shared" si="22"/>
        <v>0.84615384615384626</v>
      </c>
      <c r="K151" s="63">
        <v>79</v>
      </c>
      <c r="L151" s="64">
        <v>93</v>
      </c>
      <c r="M151" s="64">
        <f t="shared" si="23"/>
        <v>172</v>
      </c>
      <c r="N151" s="131">
        <f t="shared" si="20"/>
        <v>2.2764285747373337E-6</v>
      </c>
      <c r="O151" s="64">
        <v>122</v>
      </c>
      <c r="P151" s="64">
        <v>96</v>
      </c>
      <c r="Q151" s="64">
        <f t="shared" si="21"/>
        <v>218</v>
      </c>
      <c r="R151" s="132">
        <f t="shared" si="24"/>
        <v>-0.21100917431192656</v>
      </c>
    </row>
    <row r="152" spans="1:18" ht="16.5" x14ac:dyDescent="0.3">
      <c r="A152" s="130" t="s">
        <v>68</v>
      </c>
      <c r="B152" s="62" t="s">
        <v>200</v>
      </c>
      <c r="C152" s="63">
        <v>9</v>
      </c>
      <c r="D152" s="64">
        <v>6</v>
      </c>
      <c r="E152" s="64">
        <f t="shared" si="17"/>
        <v>15</v>
      </c>
      <c r="F152" s="131">
        <f t="shared" si="18"/>
        <v>2.1388974325958559E-6</v>
      </c>
      <c r="G152" s="63">
        <v>6</v>
      </c>
      <c r="H152" s="64">
        <v>1</v>
      </c>
      <c r="I152" s="64">
        <f t="shared" si="19"/>
        <v>7</v>
      </c>
      <c r="J152" s="131">
        <f t="shared" si="22"/>
        <v>1.1428571428571428</v>
      </c>
      <c r="K152" s="63">
        <v>34</v>
      </c>
      <c r="L152" s="64">
        <v>49</v>
      </c>
      <c r="M152" s="64">
        <f t="shared" si="23"/>
        <v>83</v>
      </c>
      <c r="N152" s="131">
        <f t="shared" si="20"/>
        <v>1.0985091378092948E-6</v>
      </c>
      <c r="O152" s="64">
        <v>27</v>
      </c>
      <c r="P152" s="64">
        <v>35</v>
      </c>
      <c r="Q152" s="64">
        <f t="shared" si="21"/>
        <v>62</v>
      </c>
      <c r="R152" s="132">
        <f t="shared" si="24"/>
        <v>0.33870967741935476</v>
      </c>
    </row>
    <row r="153" spans="1:18" ht="16.5" x14ac:dyDescent="0.3">
      <c r="A153" s="130" t="s">
        <v>68</v>
      </c>
      <c r="B153" s="62" t="s">
        <v>141</v>
      </c>
      <c r="C153" s="63">
        <v>8</v>
      </c>
      <c r="D153" s="64">
        <v>5</v>
      </c>
      <c r="E153" s="64">
        <f t="shared" si="17"/>
        <v>13</v>
      </c>
      <c r="F153" s="131">
        <f t="shared" si="18"/>
        <v>1.8537111082497417E-6</v>
      </c>
      <c r="G153" s="63">
        <v>4</v>
      </c>
      <c r="H153" s="64">
        <v>8</v>
      </c>
      <c r="I153" s="64">
        <f t="shared" si="19"/>
        <v>12</v>
      </c>
      <c r="J153" s="131">
        <f t="shared" si="22"/>
        <v>8.3333333333333259E-2</v>
      </c>
      <c r="K153" s="63">
        <v>94</v>
      </c>
      <c r="L153" s="64">
        <v>95</v>
      </c>
      <c r="M153" s="64">
        <f t="shared" si="23"/>
        <v>189</v>
      </c>
      <c r="N153" s="131">
        <f t="shared" si="20"/>
        <v>2.5014244222404423E-6</v>
      </c>
      <c r="O153" s="64">
        <v>112</v>
      </c>
      <c r="P153" s="64">
        <v>103</v>
      </c>
      <c r="Q153" s="64">
        <f t="shared" si="21"/>
        <v>215</v>
      </c>
      <c r="R153" s="132">
        <f t="shared" si="24"/>
        <v>-0.12093023255813951</v>
      </c>
    </row>
    <row r="154" spans="1:18" ht="16.5" x14ac:dyDescent="0.3">
      <c r="A154" s="130" t="s">
        <v>192</v>
      </c>
      <c r="B154" s="62" t="s">
        <v>391</v>
      </c>
      <c r="C154" s="63">
        <v>8</v>
      </c>
      <c r="D154" s="64">
        <v>6</v>
      </c>
      <c r="E154" s="64">
        <f t="shared" si="17"/>
        <v>14</v>
      </c>
      <c r="F154" s="131">
        <f t="shared" si="18"/>
        <v>1.9963042704227989E-6</v>
      </c>
      <c r="G154" s="63">
        <v>0</v>
      </c>
      <c r="H154" s="64">
        <v>0</v>
      </c>
      <c r="I154" s="64">
        <f t="shared" si="19"/>
        <v>0</v>
      </c>
      <c r="J154" s="131" t="str">
        <f t="shared" si="22"/>
        <v/>
      </c>
      <c r="K154" s="63">
        <v>8</v>
      </c>
      <c r="L154" s="64">
        <v>6</v>
      </c>
      <c r="M154" s="64">
        <f t="shared" si="23"/>
        <v>14</v>
      </c>
      <c r="N154" s="131">
        <f t="shared" si="20"/>
        <v>1.8529069794373648E-7</v>
      </c>
      <c r="O154" s="64">
        <v>0</v>
      </c>
      <c r="P154" s="64">
        <v>0</v>
      </c>
      <c r="Q154" s="64">
        <f t="shared" si="21"/>
        <v>0</v>
      </c>
      <c r="R154" s="132" t="str">
        <f t="shared" si="24"/>
        <v/>
      </c>
    </row>
    <row r="155" spans="1:18" ht="16.5" x14ac:dyDescent="0.3">
      <c r="A155" s="130" t="s">
        <v>192</v>
      </c>
      <c r="B155" s="62" t="s">
        <v>194</v>
      </c>
      <c r="C155" s="63">
        <v>8</v>
      </c>
      <c r="D155" s="64">
        <v>9</v>
      </c>
      <c r="E155" s="64">
        <f t="shared" si="17"/>
        <v>17</v>
      </c>
      <c r="F155" s="131">
        <f t="shared" si="18"/>
        <v>2.4240837569419698E-6</v>
      </c>
      <c r="G155" s="63">
        <v>12</v>
      </c>
      <c r="H155" s="64">
        <v>11</v>
      </c>
      <c r="I155" s="64">
        <f t="shared" si="19"/>
        <v>23</v>
      </c>
      <c r="J155" s="131">
        <f t="shared" si="22"/>
        <v>-0.26086956521739135</v>
      </c>
      <c r="K155" s="63">
        <v>283</v>
      </c>
      <c r="L155" s="64">
        <v>293</v>
      </c>
      <c r="M155" s="64">
        <f t="shared" si="23"/>
        <v>576</v>
      </c>
      <c r="N155" s="131">
        <f t="shared" si="20"/>
        <v>7.6233887153994433E-6</v>
      </c>
      <c r="O155" s="64">
        <v>174</v>
      </c>
      <c r="P155" s="64">
        <v>167</v>
      </c>
      <c r="Q155" s="64">
        <f t="shared" si="21"/>
        <v>341</v>
      </c>
      <c r="R155" s="132">
        <f t="shared" si="24"/>
        <v>0.68914956011730211</v>
      </c>
    </row>
    <row r="156" spans="1:18" ht="16.5" x14ac:dyDescent="0.3">
      <c r="A156" s="130" t="s">
        <v>68</v>
      </c>
      <c r="B156" s="62" t="s">
        <v>158</v>
      </c>
      <c r="C156" s="63">
        <v>7</v>
      </c>
      <c r="D156" s="64">
        <v>10</v>
      </c>
      <c r="E156" s="64">
        <f t="shared" si="17"/>
        <v>17</v>
      </c>
      <c r="F156" s="131">
        <f t="shared" si="18"/>
        <v>2.4240837569419698E-6</v>
      </c>
      <c r="G156" s="63">
        <v>11</v>
      </c>
      <c r="H156" s="64">
        <v>12</v>
      </c>
      <c r="I156" s="64">
        <f t="shared" si="19"/>
        <v>23</v>
      </c>
      <c r="J156" s="131">
        <f t="shared" si="22"/>
        <v>-0.26086956521739135</v>
      </c>
      <c r="K156" s="63">
        <v>78</v>
      </c>
      <c r="L156" s="64">
        <v>90</v>
      </c>
      <c r="M156" s="64">
        <f t="shared" si="23"/>
        <v>168</v>
      </c>
      <c r="N156" s="131">
        <f t="shared" si="20"/>
        <v>2.2234883753248378E-6</v>
      </c>
      <c r="O156" s="64">
        <v>49</v>
      </c>
      <c r="P156" s="64">
        <v>46</v>
      </c>
      <c r="Q156" s="64">
        <f t="shared" si="21"/>
        <v>95</v>
      </c>
      <c r="R156" s="132">
        <f t="shared" si="24"/>
        <v>0.76842105263157889</v>
      </c>
    </row>
    <row r="157" spans="1:18" ht="16.5" x14ac:dyDescent="0.3">
      <c r="A157" s="130" t="s">
        <v>68</v>
      </c>
      <c r="B157" s="62" t="s">
        <v>193</v>
      </c>
      <c r="C157" s="63">
        <v>6</v>
      </c>
      <c r="D157" s="64">
        <v>7</v>
      </c>
      <c r="E157" s="64">
        <f t="shared" si="17"/>
        <v>13</v>
      </c>
      <c r="F157" s="131">
        <f t="shared" si="18"/>
        <v>1.8537111082497417E-6</v>
      </c>
      <c r="G157" s="63">
        <v>3</v>
      </c>
      <c r="H157" s="64">
        <v>2</v>
      </c>
      <c r="I157" s="64">
        <f t="shared" si="19"/>
        <v>5</v>
      </c>
      <c r="J157" s="131">
        <f t="shared" si="22"/>
        <v>1.6</v>
      </c>
      <c r="K157" s="63">
        <v>135</v>
      </c>
      <c r="L157" s="64">
        <v>119</v>
      </c>
      <c r="M157" s="64">
        <f t="shared" si="23"/>
        <v>254</v>
      </c>
      <c r="N157" s="131">
        <f t="shared" si="20"/>
        <v>3.3617026626935049E-6</v>
      </c>
      <c r="O157" s="64">
        <v>50</v>
      </c>
      <c r="P157" s="64">
        <v>53</v>
      </c>
      <c r="Q157" s="64">
        <f t="shared" si="21"/>
        <v>103</v>
      </c>
      <c r="R157" s="132">
        <f t="shared" si="24"/>
        <v>1.4660194174757279</v>
      </c>
    </row>
    <row r="158" spans="1:18" ht="16.5" x14ac:dyDescent="0.3">
      <c r="A158" s="130" t="s">
        <v>68</v>
      </c>
      <c r="B158" s="62" t="s">
        <v>126</v>
      </c>
      <c r="C158" s="63">
        <v>6</v>
      </c>
      <c r="D158" s="64">
        <v>10</v>
      </c>
      <c r="E158" s="64">
        <f t="shared" si="17"/>
        <v>16</v>
      </c>
      <c r="F158" s="131">
        <f t="shared" si="18"/>
        <v>2.2814905947689129E-6</v>
      </c>
      <c r="G158" s="63">
        <v>43</v>
      </c>
      <c r="H158" s="64">
        <v>37</v>
      </c>
      <c r="I158" s="64">
        <f t="shared" si="19"/>
        <v>80</v>
      </c>
      <c r="J158" s="131">
        <f t="shared" si="22"/>
        <v>-0.8</v>
      </c>
      <c r="K158" s="63">
        <v>228</v>
      </c>
      <c r="L158" s="64">
        <v>276</v>
      </c>
      <c r="M158" s="64">
        <f t="shared" si="23"/>
        <v>504</v>
      </c>
      <c r="N158" s="131">
        <f t="shared" si="20"/>
        <v>6.6704651259745135E-6</v>
      </c>
      <c r="O158" s="64">
        <v>325</v>
      </c>
      <c r="P158" s="64">
        <v>336</v>
      </c>
      <c r="Q158" s="64">
        <f t="shared" si="21"/>
        <v>661</v>
      </c>
      <c r="R158" s="132">
        <f t="shared" si="24"/>
        <v>-0.23751891074130105</v>
      </c>
    </row>
    <row r="159" spans="1:18" ht="16.5" x14ac:dyDescent="0.3">
      <c r="A159" s="130" t="s">
        <v>68</v>
      </c>
      <c r="B159" s="62" t="s">
        <v>128</v>
      </c>
      <c r="C159" s="63">
        <v>6</v>
      </c>
      <c r="D159" s="64">
        <v>2</v>
      </c>
      <c r="E159" s="64">
        <f t="shared" si="17"/>
        <v>8</v>
      </c>
      <c r="F159" s="131">
        <f t="shared" si="18"/>
        <v>1.1407452973844564E-6</v>
      </c>
      <c r="G159" s="63">
        <v>6</v>
      </c>
      <c r="H159" s="64">
        <v>8</v>
      </c>
      <c r="I159" s="64">
        <f t="shared" si="19"/>
        <v>14</v>
      </c>
      <c r="J159" s="131">
        <f t="shared" si="22"/>
        <v>-0.4285714285714286</v>
      </c>
      <c r="K159" s="63">
        <v>53</v>
      </c>
      <c r="L159" s="64">
        <v>64</v>
      </c>
      <c r="M159" s="64">
        <f t="shared" si="23"/>
        <v>117</v>
      </c>
      <c r="N159" s="131">
        <f t="shared" si="20"/>
        <v>1.548500832815512E-6</v>
      </c>
      <c r="O159" s="64">
        <v>83</v>
      </c>
      <c r="P159" s="64">
        <v>81</v>
      </c>
      <c r="Q159" s="64">
        <f t="shared" si="21"/>
        <v>164</v>
      </c>
      <c r="R159" s="132">
        <f t="shared" si="24"/>
        <v>-0.28658536585365857</v>
      </c>
    </row>
    <row r="160" spans="1:18" ht="16.5" x14ac:dyDescent="0.3">
      <c r="A160" s="130" t="s">
        <v>68</v>
      </c>
      <c r="B160" s="62" t="s">
        <v>212</v>
      </c>
      <c r="C160" s="63">
        <v>6</v>
      </c>
      <c r="D160" s="64">
        <v>6</v>
      </c>
      <c r="E160" s="64">
        <f t="shared" si="17"/>
        <v>12</v>
      </c>
      <c r="F160" s="131">
        <f t="shared" si="18"/>
        <v>1.7111179460766845E-6</v>
      </c>
      <c r="G160" s="63">
        <v>3</v>
      </c>
      <c r="H160" s="64">
        <v>5</v>
      </c>
      <c r="I160" s="64">
        <f t="shared" si="19"/>
        <v>8</v>
      </c>
      <c r="J160" s="131">
        <f t="shared" si="22"/>
        <v>0.5</v>
      </c>
      <c r="K160" s="63">
        <v>25</v>
      </c>
      <c r="L160" s="64">
        <v>32</v>
      </c>
      <c r="M160" s="64">
        <f t="shared" si="23"/>
        <v>57</v>
      </c>
      <c r="N160" s="131">
        <f t="shared" si="20"/>
        <v>7.5439784162806999E-7</v>
      </c>
      <c r="O160" s="64">
        <v>18</v>
      </c>
      <c r="P160" s="64">
        <v>26</v>
      </c>
      <c r="Q160" s="64">
        <f t="shared" si="21"/>
        <v>44</v>
      </c>
      <c r="R160" s="132">
        <f t="shared" si="24"/>
        <v>0.29545454545454541</v>
      </c>
    </row>
    <row r="161" spans="1:18" ht="16.5" x14ac:dyDescent="0.3">
      <c r="A161" s="130" t="s">
        <v>514</v>
      </c>
      <c r="B161" s="62" t="s">
        <v>316</v>
      </c>
      <c r="C161" s="63">
        <v>6</v>
      </c>
      <c r="D161" s="64">
        <v>6</v>
      </c>
      <c r="E161" s="64">
        <f t="shared" si="17"/>
        <v>12</v>
      </c>
      <c r="F161" s="131">
        <f t="shared" si="18"/>
        <v>1.7111179460766845E-6</v>
      </c>
      <c r="G161" s="63">
        <v>0</v>
      </c>
      <c r="H161" s="64">
        <v>0</v>
      </c>
      <c r="I161" s="64">
        <f t="shared" si="19"/>
        <v>0</v>
      </c>
      <c r="J161" s="131" t="str">
        <f t="shared" si="22"/>
        <v/>
      </c>
      <c r="K161" s="63">
        <v>30</v>
      </c>
      <c r="L161" s="64">
        <v>25</v>
      </c>
      <c r="M161" s="64">
        <f t="shared" si="23"/>
        <v>55</v>
      </c>
      <c r="N161" s="131">
        <f t="shared" si="20"/>
        <v>7.2792774192182193E-7</v>
      </c>
      <c r="O161" s="64">
        <v>20</v>
      </c>
      <c r="P161" s="64">
        <v>26</v>
      </c>
      <c r="Q161" s="64">
        <f t="shared" si="21"/>
        <v>46</v>
      </c>
      <c r="R161" s="132">
        <f t="shared" si="24"/>
        <v>0.19565217391304346</v>
      </c>
    </row>
    <row r="162" spans="1:18" ht="16.5" x14ac:dyDescent="0.3">
      <c r="A162" s="130" t="s">
        <v>203</v>
      </c>
      <c r="B162" s="62" t="s">
        <v>182</v>
      </c>
      <c r="C162" s="63">
        <v>6</v>
      </c>
      <c r="D162" s="64">
        <v>6</v>
      </c>
      <c r="E162" s="64">
        <f t="shared" si="17"/>
        <v>12</v>
      </c>
      <c r="F162" s="131">
        <f t="shared" si="18"/>
        <v>1.7111179460766845E-6</v>
      </c>
      <c r="G162" s="63">
        <v>8</v>
      </c>
      <c r="H162" s="64">
        <v>5</v>
      </c>
      <c r="I162" s="64">
        <f t="shared" si="19"/>
        <v>13</v>
      </c>
      <c r="J162" s="131">
        <f t="shared" si="22"/>
        <v>-7.6923076923076872E-2</v>
      </c>
      <c r="K162" s="63">
        <v>37</v>
      </c>
      <c r="L162" s="64">
        <v>43</v>
      </c>
      <c r="M162" s="64">
        <f t="shared" si="23"/>
        <v>80</v>
      </c>
      <c r="N162" s="131">
        <f t="shared" si="20"/>
        <v>1.0588039882499228E-6</v>
      </c>
      <c r="O162" s="64">
        <v>33</v>
      </c>
      <c r="P162" s="64">
        <v>33</v>
      </c>
      <c r="Q162" s="64">
        <f t="shared" si="21"/>
        <v>66</v>
      </c>
      <c r="R162" s="132">
        <f t="shared" si="24"/>
        <v>0.21212121212121215</v>
      </c>
    </row>
    <row r="163" spans="1:18" ht="16.5" x14ac:dyDescent="0.3">
      <c r="A163" s="130" t="s">
        <v>146</v>
      </c>
      <c r="B163" s="62" t="s">
        <v>362</v>
      </c>
      <c r="C163" s="63">
        <v>5</v>
      </c>
      <c r="D163" s="64">
        <v>6</v>
      </c>
      <c r="E163" s="64">
        <f t="shared" si="17"/>
        <v>11</v>
      </c>
      <c r="F163" s="131">
        <f t="shared" si="18"/>
        <v>1.5685247839036276E-6</v>
      </c>
      <c r="G163" s="63">
        <v>0</v>
      </c>
      <c r="H163" s="64">
        <v>0</v>
      </c>
      <c r="I163" s="64">
        <f t="shared" si="19"/>
        <v>0</v>
      </c>
      <c r="J163" s="131" t="str">
        <f t="shared" si="22"/>
        <v/>
      </c>
      <c r="K163" s="63">
        <v>6</v>
      </c>
      <c r="L163" s="64">
        <v>11</v>
      </c>
      <c r="M163" s="64">
        <f t="shared" si="23"/>
        <v>17</v>
      </c>
      <c r="N163" s="131">
        <f t="shared" si="20"/>
        <v>2.2499584750310857E-7</v>
      </c>
      <c r="O163" s="64">
        <v>0</v>
      </c>
      <c r="P163" s="64">
        <v>0</v>
      </c>
      <c r="Q163" s="64">
        <f t="shared" si="21"/>
        <v>0</v>
      </c>
      <c r="R163" s="132" t="str">
        <f t="shared" si="24"/>
        <v/>
      </c>
    </row>
    <row r="164" spans="1:18" ht="16.5" x14ac:dyDescent="0.3">
      <c r="A164" s="130" t="s">
        <v>475</v>
      </c>
      <c r="B164" s="62" t="s">
        <v>367</v>
      </c>
      <c r="C164" s="63">
        <v>5</v>
      </c>
      <c r="D164" s="64">
        <v>5</v>
      </c>
      <c r="E164" s="64">
        <f t="shared" si="17"/>
        <v>10</v>
      </c>
      <c r="F164" s="131">
        <f t="shared" si="18"/>
        <v>1.4259316217305706E-6</v>
      </c>
      <c r="G164" s="63">
        <v>0</v>
      </c>
      <c r="H164" s="64">
        <v>0</v>
      </c>
      <c r="I164" s="64">
        <f t="shared" si="19"/>
        <v>0</v>
      </c>
      <c r="J164" s="131" t="str">
        <f t="shared" si="22"/>
        <v/>
      </c>
      <c r="K164" s="63">
        <v>11</v>
      </c>
      <c r="L164" s="64">
        <v>11</v>
      </c>
      <c r="M164" s="64">
        <f t="shared" si="23"/>
        <v>22</v>
      </c>
      <c r="N164" s="131">
        <f t="shared" si="20"/>
        <v>2.9117109676872876E-7</v>
      </c>
      <c r="O164" s="64">
        <v>0</v>
      </c>
      <c r="P164" s="64">
        <v>0</v>
      </c>
      <c r="Q164" s="64">
        <f t="shared" si="21"/>
        <v>0</v>
      </c>
      <c r="R164" s="132" t="str">
        <f t="shared" si="24"/>
        <v/>
      </c>
    </row>
    <row r="165" spans="1:18" ht="16.5" x14ac:dyDescent="0.3">
      <c r="A165" s="130" t="s">
        <v>475</v>
      </c>
      <c r="B165" s="62" t="s">
        <v>189</v>
      </c>
      <c r="C165" s="63">
        <v>5</v>
      </c>
      <c r="D165" s="64">
        <v>5</v>
      </c>
      <c r="E165" s="64">
        <f t="shared" si="17"/>
        <v>10</v>
      </c>
      <c r="F165" s="131">
        <f t="shared" si="18"/>
        <v>1.4259316217305706E-6</v>
      </c>
      <c r="G165" s="63">
        <v>0</v>
      </c>
      <c r="H165" s="64">
        <v>0</v>
      </c>
      <c r="I165" s="64">
        <f t="shared" si="19"/>
        <v>0</v>
      </c>
      <c r="J165" s="131" t="str">
        <f t="shared" si="22"/>
        <v/>
      </c>
      <c r="K165" s="63">
        <v>114</v>
      </c>
      <c r="L165" s="64">
        <v>163</v>
      </c>
      <c r="M165" s="64">
        <f t="shared" si="23"/>
        <v>277</v>
      </c>
      <c r="N165" s="131">
        <f t="shared" si="20"/>
        <v>3.6661088093153576E-6</v>
      </c>
      <c r="O165" s="64">
        <v>47</v>
      </c>
      <c r="P165" s="64">
        <v>82</v>
      </c>
      <c r="Q165" s="64">
        <f t="shared" si="21"/>
        <v>129</v>
      </c>
      <c r="R165" s="132">
        <f t="shared" si="24"/>
        <v>1.1472868217054262</v>
      </c>
    </row>
    <row r="166" spans="1:18" ht="16.5" x14ac:dyDescent="0.3">
      <c r="A166" s="130" t="s">
        <v>475</v>
      </c>
      <c r="B166" s="62" t="s">
        <v>231</v>
      </c>
      <c r="C166" s="63">
        <v>5</v>
      </c>
      <c r="D166" s="64">
        <v>9</v>
      </c>
      <c r="E166" s="64">
        <f t="shared" si="17"/>
        <v>14</v>
      </c>
      <c r="F166" s="131">
        <f t="shared" si="18"/>
        <v>1.9963042704227989E-6</v>
      </c>
      <c r="G166" s="63">
        <v>0</v>
      </c>
      <c r="H166" s="64">
        <v>0</v>
      </c>
      <c r="I166" s="64">
        <f t="shared" si="19"/>
        <v>0</v>
      </c>
      <c r="J166" s="131" t="str">
        <f t="shared" si="22"/>
        <v/>
      </c>
      <c r="K166" s="63">
        <v>34</v>
      </c>
      <c r="L166" s="64">
        <v>35</v>
      </c>
      <c r="M166" s="64">
        <f t="shared" si="23"/>
        <v>69</v>
      </c>
      <c r="N166" s="131">
        <f t="shared" si="20"/>
        <v>9.1321843986555837E-7</v>
      </c>
      <c r="O166" s="64">
        <v>0</v>
      </c>
      <c r="P166" s="64">
        <v>0</v>
      </c>
      <c r="Q166" s="64">
        <f t="shared" si="21"/>
        <v>0</v>
      </c>
      <c r="R166" s="132" t="str">
        <f t="shared" si="24"/>
        <v/>
      </c>
    </row>
    <row r="167" spans="1:18" ht="16.5" x14ac:dyDescent="0.3">
      <c r="A167" s="130" t="s">
        <v>473</v>
      </c>
      <c r="B167" s="62" t="s">
        <v>166</v>
      </c>
      <c r="C167" s="63">
        <v>5</v>
      </c>
      <c r="D167" s="64">
        <v>9</v>
      </c>
      <c r="E167" s="64">
        <f t="shared" si="17"/>
        <v>14</v>
      </c>
      <c r="F167" s="131">
        <f t="shared" si="18"/>
        <v>1.9963042704227989E-6</v>
      </c>
      <c r="G167" s="63">
        <v>0</v>
      </c>
      <c r="H167" s="64">
        <v>0</v>
      </c>
      <c r="I167" s="64">
        <f t="shared" si="19"/>
        <v>0</v>
      </c>
      <c r="J167" s="131" t="str">
        <f t="shared" si="22"/>
        <v/>
      </c>
      <c r="K167" s="63">
        <v>38</v>
      </c>
      <c r="L167" s="64">
        <v>53</v>
      </c>
      <c r="M167" s="64">
        <f t="shared" si="23"/>
        <v>91</v>
      </c>
      <c r="N167" s="131">
        <f t="shared" si="20"/>
        <v>1.2043895366342871E-6</v>
      </c>
      <c r="O167" s="64">
        <v>108</v>
      </c>
      <c r="P167" s="64">
        <v>115</v>
      </c>
      <c r="Q167" s="64">
        <f t="shared" si="21"/>
        <v>223</v>
      </c>
      <c r="R167" s="132">
        <f t="shared" si="24"/>
        <v>-0.59192825112107617</v>
      </c>
    </row>
    <row r="168" spans="1:18" ht="16.5" x14ac:dyDescent="0.3">
      <c r="A168" s="130" t="s">
        <v>486</v>
      </c>
      <c r="B168" s="62" t="s">
        <v>266</v>
      </c>
      <c r="C168" s="63">
        <v>5</v>
      </c>
      <c r="D168" s="64">
        <v>5</v>
      </c>
      <c r="E168" s="64">
        <f t="shared" si="17"/>
        <v>10</v>
      </c>
      <c r="F168" s="131">
        <f t="shared" si="18"/>
        <v>1.4259316217305706E-6</v>
      </c>
      <c r="G168" s="63">
        <v>0</v>
      </c>
      <c r="H168" s="64">
        <v>0</v>
      </c>
      <c r="I168" s="64">
        <f t="shared" si="19"/>
        <v>0</v>
      </c>
      <c r="J168" s="131" t="str">
        <f t="shared" si="22"/>
        <v/>
      </c>
      <c r="K168" s="63">
        <v>5</v>
      </c>
      <c r="L168" s="64">
        <v>5</v>
      </c>
      <c r="M168" s="64">
        <f t="shared" si="23"/>
        <v>10</v>
      </c>
      <c r="N168" s="131">
        <f t="shared" si="20"/>
        <v>1.3235049853124035E-7</v>
      </c>
      <c r="O168" s="64">
        <v>2</v>
      </c>
      <c r="P168" s="64">
        <v>0</v>
      </c>
      <c r="Q168" s="64">
        <f t="shared" si="21"/>
        <v>2</v>
      </c>
      <c r="R168" s="132">
        <f t="shared" si="24"/>
        <v>4</v>
      </c>
    </row>
    <row r="169" spans="1:18" ht="16.5" x14ac:dyDescent="0.3">
      <c r="A169" s="130" t="s">
        <v>262</v>
      </c>
      <c r="B169" s="62" t="s">
        <v>262</v>
      </c>
      <c r="C169" s="63">
        <v>4</v>
      </c>
      <c r="D169" s="64">
        <v>4</v>
      </c>
      <c r="E169" s="64">
        <f t="shared" si="17"/>
        <v>8</v>
      </c>
      <c r="F169" s="131">
        <f t="shared" si="18"/>
        <v>1.1407452973844564E-6</v>
      </c>
      <c r="G169" s="63">
        <v>0</v>
      </c>
      <c r="H169" s="64">
        <v>0</v>
      </c>
      <c r="I169" s="64">
        <f t="shared" si="19"/>
        <v>0</v>
      </c>
      <c r="J169" s="131" t="str">
        <f t="shared" si="22"/>
        <v/>
      </c>
      <c r="K169" s="63">
        <v>12</v>
      </c>
      <c r="L169" s="64">
        <v>12</v>
      </c>
      <c r="M169" s="64">
        <f t="shared" si="23"/>
        <v>24</v>
      </c>
      <c r="N169" s="131">
        <f t="shared" si="20"/>
        <v>3.1764119647497682E-7</v>
      </c>
      <c r="O169" s="64">
        <v>15</v>
      </c>
      <c r="P169" s="64">
        <v>15</v>
      </c>
      <c r="Q169" s="64">
        <f t="shared" si="21"/>
        <v>30</v>
      </c>
      <c r="R169" s="132">
        <f t="shared" si="24"/>
        <v>-0.19999999999999996</v>
      </c>
    </row>
    <row r="170" spans="1:18" ht="16.5" x14ac:dyDescent="0.3">
      <c r="A170" s="130" t="s">
        <v>77</v>
      </c>
      <c r="B170" s="62" t="s">
        <v>331</v>
      </c>
      <c r="C170" s="63">
        <v>4</v>
      </c>
      <c r="D170" s="64">
        <v>4</v>
      </c>
      <c r="E170" s="64">
        <f t="shared" si="17"/>
        <v>8</v>
      </c>
      <c r="F170" s="131">
        <f t="shared" si="18"/>
        <v>1.1407452973844564E-6</v>
      </c>
      <c r="G170" s="63">
        <v>3</v>
      </c>
      <c r="H170" s="64">
        <v>3</v>
      </c>
      <c r="I170" s="64">
        <f t="shared" si="19"/>
        <v>6</v>
      </c>
      <c r="J170" s="131">
        <f t="shared" si="22"/>
        <v>0.33333333333333326</v>
      </c>
      <c r="K170" s="63">
        <v>4</v>
      </c>
      <c r="L170" s="64">
        <v>4</v>
      </c>
      <c r="M170" s="64">
        <f t="shared" si="23"/>
        <v>8</v>
      </c>
      <c r="N170" s="131">
        <f t="shared" si="20"/>
        <v>1.0588039882499227E-7</v>
      </c>
      <c r="O170" s="64">
        <v>11</v>
      </c>
      <c r="P170" s="64">
        <v>6</v>
      </c>
      <c r="Q170" s="64">
        <f t="shared" si="21"/>
        <v>17</v>
      </c>
      <c r="R170" s="132">
        <f t="shared" si="24"/>
        <v>-0.52941176470588236</v>
      </c>
    </row>
    <row r="171" spans="1:18" ht="16.5" x14ac:dyDescent="0.3">
      <c r="A171" s="130" t="s">
        <v>506</v>
      </c>
      <c r="B171" s="62" t="s">
        <v>211</v>
      </c>
      <c r="C171" s="63">
        <v>4</v>
      </c>
      <c r="D171" s="64">
        <v>4</v>
      </c>
      <c r="E171" s="64">
        <f t="shared" si="17"/>
        <v>8</v>
      </c>
      <c r="F171" s="131">
        <f t="shared" si="18"/>
        <v>1.1407452973844564E-6</v>
      </c>
      <c r="G171" s="63">
        <v>0</v>
      </c>
      <c r="H171" s="64">
        <v>0</v>
      </c>
      <c r="I171" s="64">
        <f t="shared" si="19"/>
        <v>0</v>
      </c>
      <c r="J171" s="131" t="str">
        <f t="shared" si="22"/>
        <v/>
      </c>
      <c r="K171" s="63">
        <v>17</v>
      </c>
      <c r="L171" s="64">
        <v>28</v>
      </c>
      <c r="M171" s="64">
        <f t="shared" si="23"/>
        <v>45</v>
      </c>
      <c r="N171" s="131">
        <f t="shared" si="20"/>
        <v>5.955772433905815E-7</v>
      </c>
      <c r="O171" s="64">
        <v>8</v>
      </c>
      <c r="P171" s="64">
        <v>12</v>
      </c>
      <c r="Q171" s="64">
        <f t="shared" si="21"/>
        <v>20</v>
      </c>
      <c r="R171" s="132">
        <f t="shared" si="24"/>
        <v>1.25</v>
      </c>
    </row>
    <row r="172" spans="1:18" ht="16.5" x14ac:dyDescent="0.3">
      <c r="A172" s="130" t="s">
        <v>487</v>
      </c>
      <c r="B172" s="62" t="s">
        <v>216</v>
      </c>
      <c r="C172" s="63">
        <v>4</v>
      </c>
      <c r="D172" s="64">
        <v>5</v>
      </c>
      <c r="E172" s="64">
        <f t="shared" si="17"/>
        <v>9</v>
      </c>
      <c r="F172" s="131">
        <f t="shared" si="18"/>
        <v>1.2833384595575134E-6</v>
      </c>
      <c r="G172" s="63">
        <v>6</v>
      </c>
      <c r="H172" s="64">
        <v>7</v>
      </c>
      <c r="I172" s="64">
        <f t="shared" si="19"/>
        <v>13</v>
      </c>
      <c r="J172" s="131">
        <f t="shared" si="22"/>
        <v>-0.30769230769230771</v>
      </c>
      <c r="K172" s="63">
        <v>37</v>
      </c>
      <c r="L172" s="64">
        <v>35</v>
      </c>
      <c r="M172" s="64">
        <f t="shared" si="23"/>
        <v>72</v>
      </c>
      <c r="N172" s="131">
        <f t="shared" si="20"/>
        <v>9.5292358942493042E-7</v>
      </c>
      <c r="O172" s="64">
        <v>28</v>
      </c>
      <c r="P172" s="64">
        <v>34</v>
      </c>
      <c r="Q172" s="64">
        <f t="shared" si="21"/>
        <v>62</v>
      </c>
      <c r="R172" s="132">
        <f t="shared" si="24"/>
        <v>0.16129032258064524</v>
      </c>
    </row>
    <row r="173" spans="1:18" ht="16.5" x14ac:dyDescent="0.3">
      <c r="A173" s="130" t="s">
        <v>192</v>
      </c>
      <c r="B173" s="62" t="s">
        <v>282</v>
      </c>
      <c r="C173" s="63">
        <v>4</v>
      </c>
      <c r="D173" s="64">
        <v>4</v>
      </c>
      <c r="E173" s="64">
        <f t="shared" si="17"/>
        <v>8</v>
      </c>
      <c r="F173" s="131">
        <f t="shared" si="18"/>
        <v>1.1407452973844564E-6</v>
      </c>
      <c r="G173" s="63">
        <v>2</v>
      </c>
      <c r="H173" s="64">
        <v>2</v>
      </c>
      <c r="I173" s="64">
        <f t="shared" si="19"/>
        <v>4</v>
      </c>
      <c r="J173" s="131">
        <f t="shared" si="22"/>
        <v>1</v>
      </c>
      <c r="K173" s="63">
        <v>21</v>
      </c>
      <c r="L173" s="64">
        <v>21</v>
      </c>
      <c r="M173" s="64">
        <f t="shared" si="23"/>
        <v>42</v>
      </c>
      <c r="N173" s="131">
        <f t="shared" si="20"/>
        <v>5.5587209383120945E-7</v>
      </c>
      <c r="O173" s="64">
        <v>23</v>
      </c>
      <c r="P173" s="64">
        <v>23</v>
      </c>
      <c r="Q173" s="64">
        <f t="shared" si="21"/>
        <v>46</v>
      </c>
      <c r="R173" s="132">
        <f t="shared" si="24"/>
        <v>-8.6956521739130488E-2</v>
      </c>
    </row>
    <row r="174" spans="1:18" ht="16.5" x14ac:dyDescent="0.3">
      <c r="A174" s="130" t="s">
        <v>494</v>
      </c>
      <c r="B174" s="62" t="s">
        <v>245</v>
      </c>
      <c r="C174" s="63">
        <v>4</v>
      </c>
      <c r="D174" s="64">
        <v>4</v>
      </c>
      <c r="E174" s="64">
        <f t="shared" si="17"/>
        <v>8</v>
      </c>
      <c r="F174" s="131">
        <f t="shared" si="18"/>
        <v>1.1407452973844564E-6</v>
      </c>
      <c r="G174" s="63">
        <v>0</v>
      </c>
      <c r="H174" s="64">
        <v>0</v>
      </c>
      <c r="I174" s="64">
        <f t="shared" si="19"/>
        <v>0</v>
      </c>
      <c r="J174" s="131" t="str">
        <f t="shared" si="22"/>
        <v/>
      </c>
      <c r="K174" s="63">
        <v>15</v>
      </c>
      <c r="L174" s="64">
        <v>16</v>
      </c>
      <c r="M174" s="64">
        <f t="shared" si="23"/>
        <v>31</v>
      </c>
      <c r="N174" s="131">
        <f t="shared" si="20"/>
        <v>4.1028654544684505E-7</v>
      </c>
      <c r="O174" s="64">
        <v>0</v>
      </c>
      <c r="P174" s="64">
        <v>0</v>
      </c>
      <c r="Q174" s="64">
        <f t="shared" si="21"/>
        <v>0</v>
      </c>
      <c r="R174" s="132" t="str">
        <f t="shared" si="24"/>
        <v/>
      </c>
    </row>
    <row r="175" spans="1:18" ht="16.5" x14ac:dyDescent="0.3">
      <c r="A175" s="130" t="s">
        <v>77</v>
      </c>
      <c r="B175" s="62" t="s">
        <v>395</v>
      </c>
      <c r="C175" s="63">
        <v>3</v>
      </c>
      <c r="D175" s="64">
        <v>1</v>
      </c>
      <c r="E175" s="64">
        <f t="shared" si="17"/>
        <v>4</v>
      </c>
      <c r="F175" s="131">
        <f t="shared" si="18"/>
        <v>5.7037264869222821E-7</v>
      </c>
      <c r="G175" s="63">
        <v>0</v>
      </c>
      <c r="H175" s="64">
        <v>0</v>
      </c>
      <c r="I175" s="64">
        <f t="shared" si="19"/>
        <v>0</v>
      </c>
      <c r="J175" s="131" t="str">
        <f t="shared" si="22"/>
        <v/>
      </c>
      <c r="K175" s="63">
        <v>3</v>
      </c>
      <c r="L175" s="64">
        <v>1</v>
      </c>
      <c r="M175" s="64">
        <f t="shared" si="23"/>
        <v>4</v>
      </c>
      <c r="N175" s="131">
        <f t="shared" si="20"/>
        <v>5.2940199412496135E-8</v>
      </c>
      <c r="O175" s="64">
        <v>0</v>
      </c>
      <c r="P175" s="64">
        <v>0</v>
      </c>
      <c r="Q175" s="64">
        <f t="shared" si="21"/>
        <v>0</v>
      </c>
      <c r="R175" s="132" t="str">
        <f t="shared" si="24"/>
        <v/>
      </c>
    </row>
    <row r="176" spans="1:18" ht="16.5" x14ac:dyDescent="0.3">
      <c r="A176" s="130" t="s">
        <v>142</v>
      </c>
      <c r="B176" s="62" t="s">
        <v>142</v>
      </c>
      <c r="C176" s="63">
        <v>3</v>
      </c>
      <c r="D176" s="64">
        <v>6</v>
      </c>
      <c r="E176" s="64">
        <f t="shared" si="17"/>
        <v>9</v>
      </c>
      <c r="F176" s="131">
        <f t="shared" si="18"/>
        <v>1.2833384595575134E-6</v>
      </c>
      <c r="G176" s="63">
        <v>11</v>
      </c>
      <c r="H176" s="64">
        <v>10</v>
      </c>
      <c r="I176" s="64">
        <f t="shared" si="19"/>
        <v>21</v>
      </c>
      <c r="J176" s="131">
        <f t="shared" si="22"/>
        <v>-0.5714285714285714</v>
      </c>
      <c r="K176" s="63">
        <v>62</v>
      </c>
      <c r="L176" s="64">
        <v>55</v>
      </c>
      <c r="M176" s="64">
        <f t="shared" si="23"/>
        <v>117</v>
      </c>
      <c r="N176" s="131">
        <f t="shared" si="20"/>
        <v>1.548500832815512E-6</v>
      </c>
      <c r="O176" s="64">
        <v>87</v>
      </c>
      <c r="P176" s="64">
        <v>76</v>
      </c>
      <c r="Q176" s="64">
        <f t="shared" si="21"/>
        <v>163</v>
      </c>
      <c r="R176" s="132">
        <f t="shared" si="24"/>
        <v>-0.28220858895705525</v>
      </c>
    </row>
    <row r="177" spans="1:18" ht="16.5" x14ac:dyDescent="0.3">
      <c r="A177" s="130" t="s">
        <v>146</v>
      </c>
      <c r="B177" s="62" t="s">
        <v>259</v>
      </c>
      <c r="C177" s="63">
        <v>3</v>
      </c>
      <c r="D177" s="64">
        <v>2</v>
      </c>
      <c r="E177" s="64">
        <f t="shared" si="17"/>
        <v>5</v>
      </c>
      <c r="F177" s="131">
        <f t="shared" si="18"/>
        <v>7.129658108652853E-7</v>
      </c>
      <c r="G177" s="63">
        <v>2</v>
      </c>
      <c r="H177" s="64">
        <v>1</v>
      </c>
      <c r="I177" s="64">
        <f t="shared" si="19"/>
        <v>3</v>
      </c>
      <c r="J177" s="131">
        <f t="shared" si="22"/>
        <v>0.66666666666666674</v>
      </c>
      <c r="K177" s="63">
        <v>17</v>
      </c>
      <c r="L177" s="64">
        <v>18</v>
      </c>
      <c r="M177" s="64">
        <f t="shared" si="23"/>
        <v>35</v>
      </c>
      <c r="N177" s="131">
        <f t="shared" si="20"/>
        <v>4.6322674485934118E-7</v>
      </c>
      <c r="O177" s="64">
        <v>7</v>
      </c>
      <c r="P177" s="64">
        <v>9</v>
      </c>
      <c r="Q177" s="64">
        <f t="shared" si="21"/>
        <v>16</v>
      </c>
      <c r="R177" s="132">
        <f t="shared" si="24"/>
        <v>1.1875</v>
      </c>
    </row>
    <row r="178" spans="1:18" ht="16.5" x14ac:dyDescent="0.3">
      <c r="A178" s="130" t="s">
        <v>146</v>
      </c>
      <c r="B178" s="62" t="s">
        <v>248</v>
      </c>
      <c r="C178" s="63">
        <v>3</v>
      </c>
      <c r="D178" s="64">
        <v>2</v>
      </c>
      <c r="E178" s="64">
        <f t="shared" si="17"/>
        <v>5</v>
      </c>
      <c r="F178" s="131">
        <f t="shared" si="18"/>
        <v>7.129658108652853E-7</v>
      </c>
      <c r="G178" s="63">
        <v>12</v>
      </c>
      <c r="H178" s="64">
        <v>10</v>
      </c>
      <c r="I178" s="64">
        <f t="shared" si="19"/>
        <v>22</v>
      </c>
      <c r="J178" s="131">
        <f t="shared" si="22"/>
        <v>-0.77272727272727271</v>
      </c>
      <c r="K178" s="63">
        <v>57</v>
      </c>
      <c r="L178" s="64">
        <v>45</v>
      </c>
      <c r="M178" s="64">
        <f t="shared" si="23"/>
        <v>102</v>
      </c>
      <c r="N178" s="131">
        <f t="shared" si="20"/>
        <v>1.3499750850186516E-6</v>
      </c>
      <c r="O178" s="64">
        <v>98</v>
      </c>
      <c r="P178" s="64">
        <v>86</v>
      </c>
      <c r="Q178" s="64">
        <f t="shared" si="21"/>
        <v>184</v>
      </c>
      <c r="R178" s="132">
        <f t="shared" si="24"/>
        <v>-0.44565217391304346</v>
      </c>
    </row>
    <row r="179" spans="1:18" ht="16.5" x14ac:dyDescent="0.3">
      <c r="A179" s="130" t="s">
        <v>68</v>
      </c>
      <c r="B179" s="62" t="s">
        <v>261</v>
      </c>
      <c r="C179" s="63">
        <v>3</v>
      </c>
      <c r="D179" s="64">
        <v>5</v>
      </c>
      <c r="E179" s="64">
        <f t="shared" si="17"/>
        <v>8</v>
      </c>
      <c r="F179" s="131">
        <f t="shared" si="18"/>
        <v>1.1407452973844564E-6</v>
      </c>
      <c r="G179" s="63">
        <v>2</v>
      </c>
      <c r="H179" s="64">
        <v>2</v>
      </c>
      <c r="I179" s="64">
        <f t="shared" si="19"/>
        <v>4</v>
      </c>
      <c r="J179" s="131">
        <f t="shared" si="22"/>
        <v>1</v>
      </c>
      <c r="K179" s="63">
        <v>27</v>
      </c>
      <c r="L179" s="64">
        <v>23</v>
      </c>
      <c r="M179" s="64">
        <f t="shared" si="23"/>
        <v>50</v>
      </c>
      <c r="N179" s="131">
        <f t="shared" si="20"/>
        <v>6.6175249265620171E-7</v>
      </c>
      <c r="O179" s="64">
        <v>18</v>
      </c>
      <c r="P179" s="64">
        <v>30</v>
      </c>
      <c r="Q179" s="64">
        <f t="shared" si="21"/>
        <v>48</v>
      </c>
      <c r="R179" s="132">
        <f t="shared" si="24"/>
        <v>4.1666666666666741E-2</v>
      </c>
    </row>
    <row r="180" spans="1:18" ht="16.5" x14ac:dyDescent="0.3">
      <c r="A180" s="130" t="s">
        <v>68</v>
      </c>
      <c r="B180" s="62" t="s">
        <v>144</v>
      </c>
      <c r="C180" s="63">
        <v>3</v>
      </c>
      <c r="D180" s="64">
        <v>2</v>
      </c>
      <c r="E180" s="64">
        <f t="shared" si="17"/>
        <v>5</v>
      </c>
      <c r="F180" s="131">
        <f t="shared" si="18"/>
        <v>7.129658108652853E-7</v>
      </c>
      <c r="G180" s="63">
        <v>6</v>
      </c>
      <c r="H180" s="64">
        <v>4</v>
      </c>
      <c r="I180" s="64">
        <f t="shared" si="19"/>
        <v>10</v>
      </c>
      <c r="J180" s="131">
        <f t="shared" si="22"/>
        <v>-0.5</v>
      </c>
      <c r="K180" s="63">
        <v>54</v>
      </c>
      <c r="L180" s="64">
        <v>79</v>
      </c>
      <c r="M180" s="64">
        <f t="shared" si="23"/>
        <v>133</v>
      </c>
      <c r="N180" s="131">
        <f t="shared" si="20"/>
        <v>1.7602616304654965E-6</v>
      </c>
      <c r="O180" s="64">
        <v>59</v>
      </c>
      <c r="P180" s="64">
        <v>65</v>
      </c>
      <c r="Q180" s="64">
        <f t="shared" si="21"/>
        <v>124</v>
      </c>
      <c r="R180" s="132">
        <f t="shared" si="24"/>
        <v>7.2580645161290258E-2</v>
      </c>
    </row>
    <row r="181" spans="1:18" ht="16.5" x14ac:dyDescent="0.3">
      <c r="A181" s="130" t="s">
        <v>174</v>
      </c>
      <c r="B181" s="62" t="s">
        <v>260</v>
      </c>
      <c r="C181" s="63">
        <v>3</v>
      </c>
      <c r="D181" s="64">
        <v>6</v>
      </c>
      <c r="E181" s="64">
        <f t="shared" si="17"/>
        <v>9</v>
      </c>
      <c r="F181" s="131">
        <f t="shared" si="18"/>
        <v>1.2833384595575134E-6</v>
      </c>
      <c r="G181" s="63">
        <v>0</v>
      </c>
      <c r="H181" s="64">
        <v>0</v>
      </c>
      <c r="I181" s="64">
        <f t="shared" si="19"/>
        <v>0</v>
      </c>
      <c r="J181" s="131" t="str">
        <f t="shared" si="22"/>
        <v/>
      </c>
      <c r="K181" s="63">
        <v>28</v>
      </c>
      <c r="L181" s="64">
        <v>30</v>
      </c>
      <c r="M181" s="64">
        <f t="shared" si="23"/>
        <v>58</v>
      </c>
      <c r="N181" s="131">
        <f t="shared" si="20"/>
        <v>7.6763289148119397E-7</v>
      </c>
      <c r="O181" s="64">
        <v>22</v>
      </c>
      <c r="P181" s="64">
        <v>23</v>
      </c>
      <c r="Q181" s="64">
        <f t="shared" si="21"/>
        <v>45</v>
      </c>
      <c r="R181" s="132">
        <f t="shared" si="24"/>
        <v>0.28888888888888897</v>
      </c>
    </row>
    <row r="182" spans="1:18" ht="16.5" x14ac:dyDescent="0.3">
      <c r="A182" s="130" t="s">
        <v>217</v>
      </c>
      <c r="B182" s="62" t="s">
        <v>102</v>
      </c>
      <c r="C182" s="63">
        <v>3</v>
      </c>
      <c r="D182" s="64">
        <v>3</v>
      </c>
      <c r="E182" s="64">
        <f t="shared" si="17"/>
        <v>6</v>
      </c>
      <c r="F182" s="131">
        <f t="shared" si="18"/>
        <v>8.5555897303834227E-7</v>
      </c>
      <c r="G182" s="63">
        <v>0</v>
      </c>
      <c r="H182" s="64">
        <v>0</v>
      </c>
      <c r="I182" s="64">
        <f t="shared" si="19"/>
        <v>0</v>
      </c>
      <c r="J182" s="131" t="str">
        <f t="shared" si="22"/>
        <v/>
      </c>
      <c r="K182" s="63">
        <v>3</v>
      </c>
      <c r="L182" s="64">
        <v>3</v>
      </c>
      <c r="M182" s="64">
        <f t="shared" si="23"/>
        <v>6</v>
      </c>
      <c r="N182" s="131">
        <f t="shared" si="20"/>
        <v>7.9410299118744206E-8</v>
      </c>
      <c r="O182" s="64">
        <v>0</v>
      </c>
      <c r="P182" s="64">
        <v>4</v>
      </c>
      <c r="Q182" s="64">
        <f t="shared" si="21"/>
        <v>4</v>
      </c>
      <c r="R182" s="132">
        <f t="shared" si="24"/>
        <v>0.5</v>
      </c>
    </row>
    <row r="183" spans="1:18" ht="16.5" x14ac:dyDescent="0.3">
      <c r="A183" s="130" t="s">
        <v>523</v>
      </c>
      <c r="B183" s="62" t="s">
        <v>260</v>
      </c>
      <c r="C183" s="63">
        <v>3</v>
      </c>
      <c r="D183" s="64">
        <v>0</v>
      </c>
      <c r="E183" s="64">
        <f t="shared" si="17"/>
        <v>3</v>
      </c>
      <c r="F183" s="131">
        <f t="shared" si="18"/>
        <v>4.2777948651917113E-7</v>
      </c>
      <c r="G183" s="63">
        <v>0</v>
      </c>
      <c r="H183" s="64">
        <v>0</v>
      </c>
      <c r="I183" s="64">
        <f t="shared" si="19"/>
        <v>0</v>
      </c>
      <c r="J183" s="131" t="str">
        <f t="shared" si="22"/>
        <v/>
      </c>
      <c r="K183" s="63">
        <v>3</v>
      </c>
      <c r="L183" s="64">
        <v>0</v>
      </c>
      <c r="M183" s="64">
        <f t="shared" si="23"/>
        <v>3</v>
      </c>
      <c r="N183" s="131">
        <f t="shared" si="20"/>
        <v>3.9705149559372103E-8</v>
      </c>
      <c r="O183" s="64">
        <v>0</v>
      </c>
      <c r="P183" s="64">
        <v>0</v>
      </c>
      <c r="Q183" s="64">
        <f t="shared" si="21"/>
        <v>0</v>
      </c>
      <c r="R183" s="132" t="str">
        <f t="shared" si="24"/>
        <v/>
      </c>
    </row>
    <row r="184" spans="1:18" ht="16.5" x14ac:dyDescent="0.3">
      <c r="A184" s="130" t="s">
        <v>492</v>
      </c>
      <c r="B184" s="62" t="s">
        <v>244</v>
      </c>
      <c r="C184" s="63">
        <v>3</v>
      </c>
      <c r="D184" s="64">
        <v>3</v>
      </c>
      <c r="E184" s="64">
        <f t="shared" si="17"/>
        <v>6</v>
      </c>
      <c r="F184" s="131">
        <f t="shared" si="18"/>
        <v>8.5555897303834227E-7</v>
      </c>
      <c r="G184" s="63">
        <v>0</v>
      </c>
      <c r="H184" s="64">
        <v>0</v>
      </c>
      <c r="I184" s="64">
        <f t="shared" si="19"/>
        <v>0</v>
      </c>
      <c r="J184" s="131" t="str">
        <f t="shared" si="22"/>
        <v/>
      </c>
      <c r="K184" s="63">
        <v>8</v>
      </c>
      <c r="L184" s="64">
        <v>17</v>
      </c>
      <c r="M184" s="64">
        <f t="shared" si="23"/>
        <v>25</v>
      </c>
      <c r="N184" s="131">
        <f t="shared" si="20"/>
        <v>3.3087624632810086E-7</v>
      </c>
      <c r="O184" s="64">
        <v>8</v>
      </c>
      <c r="P184" s="64">
        <v>15</v>
      </c>
      <c r="Q184" s="64">
        <f t="shared" si="21"/>
        <v>23</v>
      </c>
      <c r="R184" s="132">
        <f t="shared" si="24"/>
        <v>8.6956521739130377E-2</v>
      </c>
    </row>
    <row r="185" spans="1:18" ht="16.5" x14ac:dyDescent="0.3">
      <c r="A185" s="130" t="s">
        <v>221</v>
      </c>
      <c r="B185" s="62" t="s">
        <v>394</v>
      </c>
      <c r="C185" s="63">
        <v>3</v>
      </c>
      <c r="D185" s="64">
        <v>1</v>
      </c>
      <c r="E185" s="64">
        <f t="shared" si="17"/>
        <v>4</v>
      </c>
      <c r="F185" s="131">
        <f t="shared" si="18"/>
        <v>5.7037264869222821E-7</v>
      </c>
      <c r="G185" s="63">
        <v>0</v>
      </c>
      <c r="H185" s="64">
        <v>0</v>
      </c>
      <c r="I185" s="64">
        <f t="shared" si="19"/>
        <v>0</v>
      </c>
      <c r="J185" s="131" t="str">
        <f t="shared" si="22"/>
        <v/>
      </c>
      <c r="K185" s="63">
        <v>3</v>
      </c>
      <c r="L185" s="64">
        <v>1</v>
      </c>
      <c r="M185" s="64">
        <f t="shared" si="23"/>
        <v>4</v>
      </c>
      <c r="N185" s="131">
        <f t="shared" si="20"/>
        <v>5.2940199412496135E-8</v>
      </c>
      <c r="O185" s="64">
        <v>0</v>
      </c>
      <c r="P185" s="64">
        <v>0</v>
      </c>
      <c r="Q185" s="64">
        <f t="shared" si="21"/>
        <v>0</v>
      </c>
      <c r="R185" s="132" t="str">
        <f t="shared" si="24"/>
        <v/>
      </c>
    </row>
    <row r="186" spans="1:18" ht="16.5" x14ac:dyDescent="0.3">
      <c r="A186" s="130" t="s">
        <v>203</v>
      </c>
      <c r="B186" s="62" t="s">
        <v>203</v>
      </c>
      <c r="C186" s="63">
        <v>3</v>
      </c>
      <c r="D186" s="64">
        <v>3</v>
      </c>
      <c r="E186" s="64">
        <f t="shared" si="17"/>
        <v>6</v>
      </c>
      <c r="F186" s="131">
        <f t="shared" si="18"/>
        <v>8.5555897303834227E-7</v>
      </c>
      <c r="G186" s="63">
        <v>6</v>
      </c>
      <c r="H186" s="64">
        <v>0</v>
      </c>
      <c r="I186" s="64">
        <f t="shared" si="19"/>
        <v>6</v>
      </c>
      <c r="J186" s="131">
        <f t="shared" si="22"/>
        <v>0</v>
      </c>
      <c r="K186" s="63">
        <v>68</v>
      </c>
      <c r="L186" s="64">
        <v>65</v>
      </c>
      <c r="M186" s="64">
        <f t="shared" si="23"/>
        <v>133</v>
      </c>
      <c r="N186" s="131">
        <f t="shared" si="20"/>
        <v>1.7602616304654965E-6</v>
      </c>
      <c r="O186" s="64">
        <v>57</v>
      </c>
      <c r="P186" s="64">
        <v>48</v>
      </c>
      <c r="Q186" s="64">
        <f t="shared" si="21"/>
        <v>105</v>
      </c>
      <c r="R186" s="132">
        <f t="shared" si="24"/>
        <v>0.26666666666666661</v>
      </c>
    </row>
    <row r="187" spans="1:18" ht="16.5" x14ac:dyDescent="0.3">
      <c r="A187" s="130" t="s">
        <v>536</v>
      </c>
      <c r="B187" s="62" t="s">
        <v>393</v>
      </c>
      <c r="C187" s="63">
        <v>3</v>
      </c>
      <c r="D187" s="64">
        <v>3</v>
      </c>
      <c r="E187" s="64">
        <f t="shared" si="17"/>
        <v>6</v>
      </c>
      <c r="F187" s="131">
        <f t="shared" si="18"/>
        <v>8.5555897303834227E-7</v>
      </c>
      <c r="G187" s="63">
        <v>0</v>
      </c>
      <c r="H187" s="64">
        <v>0</v>
      </c>
      <c r="I187" s="64">
        <f t="shared" si="19"/>
        <v>0</v>
      </c>
      <c r="J187" s="131" t="str">
        <f t="shared" si="22"/>
        <v/>
      </c>
      <c r="K187" s="63">
        <v>3</v>
      </c>
      <c r="L187" s="64">
        <v>3</v>
      </c>
      <c r="M187" s="64">
        <f t="shared" si="23"/>
        <v>6</v>
      </c>
      <c r="N187" s="131">
        <f t="shared" si="20"/>
        <v>7.9410299118744206E-8</v>
      </c>
      <c r="O187" s="64">
        <v>0</v>
      </c>
      <c r="P187" s="64">
        <v>0</v>
      </c>
      <c r="Q187" s="64">
        <f t="shared" si="21"/>
        <v>0</v>
      </c>
      <c r="R187" s="132" t="str">
        <f t="shared" si="24"/>
        <v/>
      </c>
    </row>
    <row r="188" spans="1:18" ht="16.5" x14ac:dyDescent="0.3">
      <c r="A188" s="130" t="s">
        <v>480</v>
      </c>
      <c r="B188" s="62" t="s">
        <v>145</v>
      </c>
      <c r="C188" s="63">
        <v>2</v>
      </c>
      <c r="D188" s="64">
        <v>2</v>
      </c>
      <c r="E188" s="64">
        <f t="shared" si="17"/>
        <v>4</v>
      </c>
      <c r="F188" s="131">
        <f t="shared" si="18"/>
        <v>5.7037264869222821E-7</v>
      </c>
      <c r="G188" s="63">
        <v>27</v>
      </c>
      <c r="H188" s="64">
        <v>30</v>
      </c>
      <c r="I188" s="64">
        <f t="shared" si="19"/>
        <v>57</v>
      </c>
      <c r="J188" s="131">
        <f t="shared" si="22"/>
        <v>-0.92982456140350878</v>
      </c>
      <c r="K188" s="63">
        <v>118</v>
      </c>
      <c r="L188" s="64">
        <v>134</v>
      </c>
      <c r="M188" s="64">
        <f t="shared" si="23"/>
        <v>252</v>
      </c>
      <c r="N188" s="131">
        <f t="shared" si="20"/>
        <v>3.3352325629872567E-6</v>
      </c>
      <c r="O188" s="64">
        <v>379</v>
      </c>
      <c r="P188" s="64">
        <v>321</v>
      </c>
      <c r="Q188" s="64">
        <f t="shared" si="21"/>
        <v>700</v>
      </c>
      <c r="R188" s="132">
        <f t="shared" si="24"/>
        <v>-0.64</v>
      </c>
    </row>
    <row r="189" spans="1:18" ht="16.5" x14ac:dyDescent="0.3">
      <c r="A189" s="130" t="s">
        <v>522</v>
      </c>
      <c r="B189" s="62" t="s">
        <v>392</v>
      </c>
      <c r="C189" s="63">
        <v>2</v>
      </c>
      <c r="D189" s="64">
        <v>10</v>
      </c>
      <c r="E189" s="64">
        <f t="shared" si="17"/>
        <v>12</v>
      </c>
      <c r="F189" s="131">
        <f t="shared" si="18"/>
        <v>1.7111179460766845E-6</v>
      </c>
      <c r="G189" s="63">
        <v>0</v>
      </c>
      <c r="H189" s="64">
        <v>0</v>
      </c>
      <c r="I189" s="64">
        <f t="shared" si="19"/>
        <v>0</v>
      </c>
      <c r="J189" s="131" t="str">
        <f t="shared" si="22"/>
        <v/>
      </c>
      <c r="K189" s="63">
        <v>2</v>
      </c>
      <c r="L189" s="64">
        <v>10</v>
      </c>
      <c r="M189" s="64">
        <f t="shared" si="23"/>
        <v>12</v>
      </c>
      <c r="N189" s="131">
        <f t="shared" si="20"/>
        <v>1.5882059823748841E-7</v>
      </c>
      <c r="O189" s="64">
        <v>0</v>
      </c>
      <c r="P189" s="64">
        <v>0</v>
      </c>
      <c r="Q189" s="64">
        <f t="shared" si="21"/>
        <v>0</v>
      </c>
      <c r="R189" s="132" t="str">
        <f t="shared" si="24"/>
        <v/>
      </c>
    </row>
    <row r="190" spans="1:18" ht="16.5" x14ac:dyDescent="0.3">
      <c r="A190" s="130" t="s">
        <v>68</v>
      </c>
      <c r="B190" s="62" t="s">
        <v>186</v>
      </c>
      <c r="C190" s="63">
        <v>2</v>
      </c>
      <c r="D190" s="64">
        <v>3</v>
      </c>
      <c r="E190" s="64">
        <f t="shared" si="17"/>
        <v>5</v>
      </c>
      <c r="F190" s="131">
        <f t="shared" si="18"/>
        <v>7.129658108652853E-7</v>
      </c>
      <c r="G190" s="63">
        <v>3</v>
      </c>
      <c r="H190" s="64">
        <v>7</v>
      </c>
      <c r="I190" s="64">
        <f t="shared" si="19"/>
        <v>10</v>
      </c>
      <c r="J190" s="131">
        <f t="shared" si="22"/>
        <v>-0.5</v>
      </c>
      <c r="K190" s="63">
        <v>55</v>
      </c>
      <c r="L190" s="64">
        <v>55</v>
      </c>
      <c r="M190" s="64">
        <f t="shared" si="23"/>
        <v>110</v>
      </c>
      <c r="N190" s="131">
        <f t="shared" si="20"/>
        <v>1.4558554838436439E-6</v>
      </c>
      <c r="O190" s="64">
        <v>19</v>
      </c>
      <c r="P190" s="64">
        <v>36</v>
      </c>
      <c r="Q190" s="64">
        <f t="shared" si="21"/>
        <v>55</v>
      </c>
      <c r="R190" s="132">
        <f t="shared" si="24"/>
        <v>1</v>
      </c>
    </row>
    <row r="191" spans="1:18" ht="16.5" x14ac:dyDescent="0.3">
      <c r="A191" s="130" t="s">
        <v>68</v>
      </c>
      <c r="B191" s="62" t="s">
        <v>229</v>
      </c>
      <c r="C191" s="63">
        <v>2</v>
      </c>
      <c r="D191" s="64">
        <v>1</v>
      </c>
      <c r="E191" s="64">
        <f t="shared" si="17"/>
        <v>3</v>
      </c>
      <c r="F191" s="131">
        <f t="shared" si="18"/>
        <v>4.2777948651917113E-7</v>
      </c>
      <c r="G191" s="63">
        <v>1</v>
      </c>
      <c r="H191" s="64">
        <v>2</v>
      </c>
      <c r="I191" s="64">
        <f t="shared" si="19"/>
        <v>3</v>
      </c>
      <c r="J191" s="131">
        <f t="shared" si="22"/>
        <v>0</v>
      </c>
      <c r="K191" s="63">
        <v>28</v>
      </c>
      <c r="L191" s="64">
        <v>32</v>
      </c>
      <c r="M191" s="64">
        <f t="shared" si="23"/>
        <v>60</v>
      </c>
      <c r="N191" s="131">
        <f t="shared" si="20"/>
        <v>7.9410299118744203E-7</v>
      </c>
      <c r="O191" s="64">
        <v>18</v>
      </c>
      <c r="P191" s="64">
        <v>27</v>
      </c>
      <c r="Q191" s="64">
        <f t="shared" si="21"/>
        <v>45</v>
      </c>
      <c r="R191" s="132">
        <f t="shared" si="24"/>
        <v>0.33333333333333326</v>
      </c>
    </row>
    <row r="192" spans="1:18" ht="16.5" x14ac:dyDescent="0.3">
      <c r="A192" s="130" t="s">
        <v>68</v>
      </c>
      <c r="B192" s="62" t="s">
        <v>190</v>
      </c>
      <c r="C192" s="63">
        <v>2</v>
      </c>
      <c r="D192" s="64">
        <v>13</v>
      </c>
      <c r="E192" s="64">
        <f t="shared" si="17"/>
        <v>15</v>
      </c>
      <c r="F192" s="131">
        <f t="shared" si="18"/>
        <v>2.1388974325958559E-6</v>
      </c>
      <c r="G192" s="63">
        <v>17</v>
      </c>
      <c r="H192" s="64">
        <v>25</v>
      </c>
      <c r="I192" s="64">
        <f t="shared" si="19"/>
        <v>42</v>
      </c>
      <c r="J192" s="131">
        <f t="shared" si="22"/>
        <v>-0.64285714285714279</v>
      </c>
      <c r="K192" s="63">
        <v>231</v>
      </c>
      <c r="L192" s="64">
        <v>277</v>
      </c>
      <c r="M192" s="64">
        <f t="shared" si="23"/>
        <v>508</v>
      </c>
      <c r="N192" s="131">
        <f t="shared" si="20"/>
        <v>6.7234053253870098E-6</v>
      </c>
      <c r="O192" s="64">
        <v>229</v>
      </c>
      <c r="P192" s="64">
        <v>209</v>
      </c>
      <c r="Q192" s="64">
        <f t="shared" si="21"/>
        <v>438</v>
      </c>
      <c r="R192" s="132">
        <f t="shared" si="24"/>
        <v>0.15981735159817356</v>
      </c>
    </row>
    <row r="193" spans="1:18" ht="16.5" x14ac:dyDescent="0.3">
      <c r="A193" s="130" t="s">
        <v>192</v>
      </c>
      <c r="B193" s="62" t="s">
        <v>167</v>
      </c>
      <c r="C193" s="63">
        <v>2</v>
      </c>
      <c r="D193" s="64">
        <v>2</v>
      </c>
      <c r="E193" s="64">
        <f t="shared" si="17"/>
        <v>4</v>
      </c>
      <c r="F193" s="131">
        <f t="shared" si="18"/>
        <v>5.7037264869222821E-7</v>
      </c>
      <c r="G193" s="63">
        <v>2</v>
      </c>
      <c r="H193" s="64">
        <v>2</v>
      </c>
      <c r="I193" s="64">
        <f t="shared" si="19"/>
        <v>4</v>
      </c>
      <c r="J193" s="131">
        <f t="shared" si="22"/>
        <v>0</v>
      </c>
      <c r="K193" s="63">
        <v>188</v>
      </c>
      <c r="L193" s="64">
        <v>193</v>
      </c>
      <c r="M193" s="64">
        <f t="shared" si="23"/>
        <v>381</v>
      </c>
      <c r="N193" s="131">
        <f t="shared" si="20"/>
        <v>5.0425539940402573E-6</v>
      </c>
      <c r="O193" s="64">
        <v>96</v>
      </c>
      <c r="P193" s="64">
        <v>94</v>
      </c>
      <c r="Q193" s="64">
        <f t="shared" si="21"/>
        <v>190</v>
      </c>
      <c r="R193" s="132">
        <f t="shared" si="24"/>
        <v>1.0052631578947366</v>
      </c>
    </row>
    <row r="194" spans="1:18" ht="16.5" x14ac:dyDescent="0.3">
      <c r="A194" s="130" t="s">
        <v>488</v>
      </c>
      <c r="B194" s="62" t="s">
        <v>298</v>
      </c>
      <c r="C194" s="63">
        <v>2</v>
      </c>
      <c r="D194" s="64">
        <v>2</v>
      </c>
      <c r="E194" s="64">
        <f t="shared" si="17"/>
        <v>4</v>
      </c>
      <c r="F194" s="131">
        <f t="shared" si="18"/>
        <v>5.7037264869222821E-7</v>
      </c>
      <c r="G194" s="63">
        <v>0</v>
      </c>
      <c r="H194" s="64">
        <v>0</v>
      </c>
      <c r="I194" s="64">
        <f t="shared" si="19"/>
        <v>0</v>
      </c>
      <c r="J194" s="131" t="str">
        <f t="shared" si="22"/>
        <v/>
      </c>
      <c r="K194" s="63">
        <v>9</v>
      </c>
      <c r="L194" s="64">
        <v>13</v>
      </c>
      <c r="M194" s="64">
        <f t="shared" si="23"/>
        <v>22</v>
      </c>
      <c r="N194" s="131">
        <f t="shared" si="20"/>
        <v>2.9117109676872876E-7</v>
      </c>
      <c r="O194" s="64">
        <v>12</v>
      </c>
      <c r="P194" s="64">
        <v>22</v>
      </c>
      <c r="Q194" s="64">
        <f t="shared" si="21"/>
        <v>34</v>
      </c>
      <c r="R194" s="132">
        <f t="shared" si="24"/>
        <v>-0.3529411764705882</v>
      </c>
    </row>
    <row r="195" spans="1:18" ht="16.5" x14ac:dyDescent="0.3">
      <c r="A195" s="130" t="s">
        <v>156</v>
      </c>
      <c r="B195" s="62" t="s">
        <v>156</v>
      </c>
      <c r="C195" s="63">
        <v>2</v>
      </c>
      <c r="D195" s="64">
        <v>2</v>
      </c>
      <c r="E195" s="64">
        <f t="shared" si="17"/>
        <v>4</v>
      </c>
      <c r="F195" s="131">
        <f t="shared" si="18"/>
        <v>5.7037264869222821E-7</v>
      </c>
      <c r="G195" s="63">
        <v>8</v>
      </c>
      <c r="H195" s="64">
        <v>8</v>
      </c>
      <c r="I195" s="64">
        <f t="shared" si="19"/>
        <v>16</v>
      </c>
      <c r="J195" s="131">
        <f t="shared" si="22"/>
        <v>-0.75</v>
      </c>
      <c r="K195" s="63">
        <v>34</v>
      </c>
      <c r="L195" s="64">
        <v>36</v>
      </c>
      <c r="M195" s="64">
        <f t="shared" si="23"/>
        <v>70</v>
      </c>
      <c r="N195" s="131">
        <f t="shared" si="20"/>
        <v>9.2645348971868235E-7</v>
      </c>
      <c r="O195" s="64">
        <v>35</v>
      </c>
      <c r="P195" s="64">
        <v>31</v>
      </c>
      <c r="Q195" s="64">
        <f t="shared" si="21"/>
        <v>66</v>
      </c>
      <c r="R195" s="132">
        <f t="shared" si="24"/>
        <v>6.0606060606060552E-2</v>
      </c>
    </row>
    <row r="196" spans="1:18" ht="16.5" x14ac:dyDescent="0.3">
      <c r="A196" s="130" t="s">
        <v>210</v>
      </c>
      <c r="B196" s="62" t="s">
        <v>364</v>
      </c>
      <c r="C196" s="63">
        <v>2</v>
      </c>
      <c r="D196" s="64">
        <v>2</v>
      </c>
      <c r="E196" s="64">
        <f t="shared" si="17"/>
        <v>4</v>
      </c>
      <c r="F196" s="131">
        <f t="shared" si="18"/>
        <v>5.7037264869222821E-7</v>
      </c>
      <c r="G196" s="63">
        <v>0</v>
      </c>
      <c r="H196" s="64">
        <v>0</v>
      </c>
      <c r="I196" s="64">
        <f t="shared" si="19"/>
        <v>0</v>
      </c>
      <c r="J196" s="131" t="str">
        <f t="shared" si="22"/>
        <v/>
      </c>
      <c r="K196" s="63">
        <v>2</v>
      </c>
      <c r="L196" s="64">
        <v>2</v>
      </c>
      <c r="M196" s="64">
        <f t="shared" si="23"/>
        <v>4</v>
      </c>
      <c r="N196" s="131">
        <f t="shared" si="20"/>
        <v>5.2940199412496135E-8</v>
      </c>
      <c r="O196" s="64">
        <v>6</v>
      </c>
      <c r="P196" s="64">
        <v>6</v>
      </c>
      <c r="Q196" s="64">
        <f t="shared" si="21"/>
        <v>12</v>
      </c>
      <c r="R196" s="132">
        <f t="shared" si="24"/>
        <v>-0.66666666666666674</v>
      </c>
    </row>
    <row r="197" spans="1:18" ht="16.5" x14ac:dyDescent="0.3">
      <c r="A197" s="130" t="s">
        <v>457</v>
      </c>
      <c r="B197" s="62" t="s">
        <v>276</v>
      </c>
      <c r="C197" s="63">
        <v>1</v>
      </c>
      <c r="D197" s="64">
        <v>1</v>
      </c>
      <c r="E197" s="64">
        <f t="shared" si="17"/>
        <v>2</v>
      </c>
      <c r="F197" s="131">
        <f t="shared" si="18"/>
        <v>2.8518632434611411E-7</v>
      </c>
      <c r="G197" s="63">
        <v>0</v>
      </c>
      <c r="H197" s="64">
        <v>0</v>
      </c>
      <c r="I197" s="64">
        <f t="shared" si="19"/>
        <v>0</v>
      </c>
      <c r="J197" s="131" t="str">
        <f t="shared" si="22"/>
        <v/>
      </c>
      <c r="K197" s="63">
        <v>23</v>
      </c>
      <c r="L197" s="64">
        <v>21</v>
      </c>
      <c r="M197" s="64">
        <f t="shared" si="23"/>
        <v>44</v>
      </c>
      <c r="N197" s="131">
        <f t="shared" si="20"/>
        <v>5.8234219353745752E-7</v>
      </c>
      <c r="O197" s="64">
        <v>42</v>
      </c>
      <c r="P197" s="64">
        <v>42</v>
      </c>
      <c r="Q197" s="64">
        <f t="shared" si="21"/>
        <v>84</v>
      </c>
      <c r="R197" s="132">
        <f t="shared" si="24"/>
        <v>-0.47619047619047616</v>
      </c>
    </row>
    <row r="198" spans="1:18" ht="16.5" x14ac:dyDescent="0.3">
      <c r="A198" s="130" t="s">
        <v>146</v>
      </c>
      <c r="B198" s="62" t="s">
        <v>123</v>
      </c>
      <c r="C198" s="63">
        <v>1</v>
      </c>
      <c r="D198" s="64">
        <v>6</v>
      </c>
      <c r="E198" s="64">
        <f t="shared" si="17"/>
        <v>7</v>
      </c>
      <c r="F198" s="131">
        <f t="shared" si="18"/>
        <v>9.9815213521139946E-7</v>
      </c>
      <c r="G198" s="63">
        <v>3</v>
      </c>
      <c r="H198" s="64">
        <v>2</v>
      </c>
      <c r="I198" s="64">
        <f t="shared" si="19"/>
        <v>5</v>
      </c>
      <c r="J198" s="131">
        <f t="shared" si="22"/>
        <v>0.39999999999999991</v>
      </c>
      <c r="K198" s="63">
        <v>42</v>
      </c>
      <c r="L198" s="64">
        <v>54</v>
      </c>
      <c r="M198" s="64">
        <f t="shared" si="23"/>
        <v>96</v>
      </c>
      <c r="N198" s="131">
        <f t="shared" si="20"/>
        <v>1.2705647858999073E-6</v>
      </c>
      <c r="O198" s="64">
        <v>37</v>
      </c>
      <c r="P198" s="64">
        <v>32</v>
      </c>
      <c r="Q198" s="64">
        <f t="shared" si="21"/>
        <v>69</v>
      </c>
      <c r="R198" s="132">
        <f t="shared" si="24"/>
        <v>0.39130434782608692</v>
      </c>
    </row>
    <row r="199" spans="1:18" ht="16.5" x14ac:dyDescent="0.3">
      <c r="A199" s="130" t="s">
        <v>430</v>
      </c>
      <c r="B199" s="62" t="s">
        <v>171</v>
      </c>
      <c r="C199" s="63">
        <v>1</v>
      </c>
      <c r="D199" s="64">
        <v>1</v>
      </c>
      <c r="E199" s="64">
        <f t="shared" ref="E199:E262" si="25">D199+C199</f>
        <v>2</v>
      </c>
      <c r="F199" s="131">
        <f t="shared" ref="F199:F262" si="26">E199/$E$7</f>
        <v>2.8518632434611411E-7</v>
      </c>
      <c r="G199" s="63">
        <v>9</v>
      </c>
      <c r="H199" s="64">
        <v>8</v>
      </c>
      <c r="I199" s="64">
        <f t="shared" ref="I199:I262" si="27">H199+G199</f>
        <v>17</v>
      </c>
      <c r="J199" s="131">
        <f t="shared" si="22"/>
        <v>-0.88235294117647056</v>
      </c>
      <c r="K199" s="63">
        <v>48</v>
      </c>
      <c r="L199" s="64">
        <v>38</v>
      </c>
      <c r="M199" s="64">
        <f t="shared" si="23"/>
        <v>86</v>
      </c>
      <c r="N199" s="131">
        <f t="shared" ref="N199:N262" si="28">M199/$M$7</f>
        <v>1.1382142873686669E-6</v>
      </c>
      <c r="O199" s="64">
        <v>25</v>
      </c>
      <c r="P199" s="64">
        <v>29</v>
      </c>
      <c r="Q199" s="64">
        <f t="shared" ref="Q199:Q262" si="29">P199+O199</f>
        <v>54</v>
      </c>
      <c r="R199" s="132">
        <f t="shared" si="24"/>
        <v>0.59259259259259256</v>
      </c>
    </row>
    <row r="200" spans="1:18" ht="16.5" x14ac:dyDescent="0.3">
      <c r="A200" s="130" t="s">
        <v>473</v>
      </c>
      <c r="B200" s="62" t="s">
        <v>131</v>
      </c>
      <c r="C200" s="63">
        <v>1</v>
      </c>
      <c r="D200" s="64">
        <v>4</v>
      </c>
      <c r="E200" s="64">
        <f t="shared" si="25"/>
        <v>5</v>
      </c>
      <c r="F200" s="131">
        <f t="shared" si="26"/>
        <v>7.129658108652853E-7</v>
      </c>
      <c r="G200" s="63">
        <v>1</v>
      </c>
      <c r="H200" s="64">
        <v>1</v>
      </c>
      <c r="I200" s="64">
        <f t="shared" si="27"/>
        <v>2</v>
      </c>
      <c r="J200" s="131">
        <f t="shared" ref="J200:J263" si="30">IFERROR(E200/I200-1,"")</f>
        <v>1.5</v>
      </c>
      <c r="K200" s="63">
        <v>97</v>
      </c>
      <c r="L200" s="64">
        <v>143</v>
      </c>
      <c r="M200" s="64">
        <f t="shared" ref="M200:M263" si="31">L200+K200</f>
        <v>240</v>
      </c>
      <c r="N200" s="131">
        <f t="shared" si="28"/>
        <v>3.1764119647497681E-6</v>
      </c>
      <c r="O200" s="64">
        <v>85</v>
      </c>
      <c r="P200" s="64">
        <v>128</v>
      </c>
      <c r="Q200" s="64">
        <f t="shared" si="29"/>
        <v>213</v>
      </c>
      <c r="R200" s="132">
        <f t="shared" ref="R200:R263" si="32">IFERROR(M200/Q200-1,"")</f>
        <v>0.12676056338028174</v>
      </c>
    </row>
    <row r="201" spans="1:18" ht="16.5" x14ac:dyDescent="0.3">
      <c r="A201" s="130" t="s">
        <v>470</v>
      </c>
      <c r="B201" s="62" t="s">
        <v>271</v>
      </c>
      <c r="C201" s="63">
        <v>0</v>
      </c>
      <c r="D201" s="64">
        <v>0</v>
      </c>
      <c r="E201" s="64">
        <f t="shared" si="25"/>
        <v>0</v>
      </c>
      <c r="F201" s="131">
        <f t="shared" si="26"/>
        <v>0</v>
      </c>
      <c r="G201" s="63">
        <v>19</v>
      </c>
      <c r="H201" s="64">
        <v>19</v>
      </c>
      <c r="I201" s="64">
        <f t="shared" si="27"/>
        <v>38</v>
      </c>
      <c r="J201" s="131">
        <f t="shared" si="30"/>
        <v>-1</v>
      </c>
      <c r="K201" s="63">
        <v>21</v>
      </c>
      <c r="L201" s="64">
        <v>22</v>
      </c>
      <c r="M201" s="64">
        <f t="shared" si="31"/>
        <v>43</v>
      </c>
      <c r="N201" s="131">
        <f t="shared" si="28"/>
        <v>5.6910714368433343E-7</v>
      </c>
      <c r="O201" s="64">
        <v>19</v>
      </c>
      <c r="P201" s="64">
        <v>19</v>
      </c>
      <c r="Q201" s="64">
        <f t="shared" si="29"/>
        <v>38</v>
      </c>
      <c r="R201" s="132">
        <f t="shared" si="32"/>
        <v>0.13157894736842102</v>
      </c>
    </row>
    <row r="202" spans="1:18" ht="16.5" x14ac:dyDescent="0.3">
      <c r="A202" s="130" t="s">
        <v>511</v>
      </c>
      <c r="B202" s="62" t="s">
        <v>399</v>
      </c>
      <c r="C202" s="63">
        <v>0</v>
      </c>
      <c r="D202" s="64">
        <v>0</v>
      </c>
      <c r="E202" s="64">
        <f t="shared" si="25"/>
        <v>0</v>
      </c>
      <c r="F202" s="131">
        <f t="shared" si="26"/>
        <v>0</v>
      </c>
      <c r="G202" s="63">
        <v>0</v>
      </c>
      <c r="H202" s="64">
        <v>0</v>
      </c>
      <c r="I202" s="64">
        <f t="shared" si="27"/>
        <v>0</v>
      </c>
      <c r="J202" s="131" t="str">
        <f t="shared" si="30"/>
        <v/>
      </c>
      <c r="K202" s="63">
        <v>1</v>
      </c>
      <c r="L202" s="64">
        <v>0</v>
      </c>
      <c r="M202" s="64">
        <f t="shared" si="31"/>
        <v>1</v>
      </c>
      <c r="N202" s="131">
        <f t="shared" si="28"/>
        <v>1.3235049853124034E-8</v>
      </c>
      <c r="O202" s="64">
        <v>0</v>
      </c>
      <c r="P202" s="64">
        <v>0</v>
      </c>
      <c r="Q202" s="64">
        <f t="shared" si="29"/>
        <v>0</v>
      </c>
      <c r="R202" s="132" t="str">
        <f t="shared" si="32"/>
        <v/>
      </c>
    </row>
    <row r="203" spans="1:18" ht="16.5" x14ac:dyDescent="0.3">
      <c r="A203" s="130" t="s">
        <v>537</v>
      </c>
      <c r="B203" s="62" t="s">
        <v>305</v>
      </c>
      <c r="C203" s="63">
        <v>0</v>
      </c>
      <c r="D203" s="64">
        <v>0</v>
      </c>
      <c r="E203" s="64">
        <f t="shared" si="25"/>
        <v>0</v>
      </c>
      <c r="F203" s="131">
        <f t="shared" si="26"/>
        <v>0</v>
      </c>
      <c r="G203" s="63">
        <v>0</v>
      </c>
      <c r="H203" s="64">
        <v>0</v>
      </c>
      <c r="I203" s="64">
        <f t="shared" si="27"/>
        <v>0</v>
      </c>
      <c r="J203" s="131" t="str">
        <f t="shared" si="30"/>
        <v/>
      </c>
      <c r="K203" s="63">
        <v>18</v>
      </c>
      <c r="L203" s="64">
        <v>20</v>
      </c>
      <c r="M203" s="64">
        <f t="shared" si="31"/>
        <v>38</v>
      </c>
      <c r="N203" s="131">
        <f t="shared" si="28"/>
        <v>5.0293189441871333E-7</v>
      </c>
      <c r="O203" s="64">
        <v>0</v>
      </c>
      <c r="P203" s="64">
        <v>0</v>
      </c>
      <c r="Q203" s="64">
        <f t="shared" si="29"/>
        <v>0</v>
      </c>
      <c r="R203" s="132" t="str">
        <f t="shared" si="32"/>
        <v/>
      </c>
    </row>
    <row r="204" spans="1:18" ht="16.5" x14ac:dyDescent="0.3">
      <c r="A204" s="130" t="s">
        <v>478</v>
      </c>
      <c r="B204" s="62" t="s">
        <v>226</v>
      </c>
      <c r="C204" s="63">
        <v>0</v>
      </c>
      <c r="D204" s="64">
        <v>0</v>
      </c>
      <c r="E204" s="64">
        <f t="shared" si="25"/>
        <v>0</v>
      </c>
      <c r="F204" s="131">
        <f t="shared" si="26"/>
        <v>0</v>
      </c>
      <c r="G204" s="63">
        <v>19</v>
      </c>
      <c r="H204" s="64">
        <v>19</v>
      </c>
      <c r="I204" s="64">
        <f t="shared" si="27"/>
        <v>38</v>
      </c>
      <c r="J204" s="131">
        <f t="shared" si="30"/>
        <v>-1</v>
      </c>
      <c r="K204" s="63">
        <v>51</v>
      </c>
      <c r="L204" s="64">
        <v>47</v>
      </c>
      <c r="M204" s="64">
        <f t="shared" si="31"/>
        <v>98</v>
      </c>
      <c r="N204" s="131">
        <f t="shared" si="28"/>
        <v>1.2970348856061553E-6</v>
      </c>
      <c r="O204" s="64">
        <v>74</v>
      </c>
      <c r="P204" s="64">
        <v>67</v>
      </c>
      <c r="Q204" s="64">
        <f t="shared" si="29"/>
        <v>141</v>
      </c>
      <c r="R204" s="132">
        <f t="shared" si="32"/>
        <v>-0.30496453900709219</v>
      </c>
    </row>
    <row r="205" spans="1:18" ht="16.5" x14ac:dyDescent="0.3">
      <c r="A205" s="130" t="s">
        <v>438</v>
      </c>
      <c r="B205" s="62" t="s">
        <v>179</v>
      </c>
      <c r="C205" s="63">
        <v>0</v>
      </c>
      <c r="D205" s="64">
        <v>0</v>
      </c>
      <c r="E205" s="64">
        <f t="shared" si="25"/>
        <v>0</v>
      </c>
      <c r="F205" s="131">
        <f t="shared" si="26"/>
        <v>0</v>
      </c>
      <c r="G205" s="63">
        <v>2</v>
      </c>
      <c r="H205" s="64">
        <v>2</v>
      </c>
      <c r="I205" s="64">
        <f t="shared" si="27"/>
        <v>4</v>
      </c>
      <c r="J205" s="131">
        <f t="shared" si="30"/>
        <v>-1</v>
      </c>
      <c r="K205" s="63">
        <v>34</v>
      </c>
      <c r="L205" s="64">
        <v>36</v>
      </c>
      <c r="M205" s="64">
        <f t="shared" si="31"/>
        <v>70</v>
      </c>
      <c r="N205" s="131">
        <f t="shared" si="28"/>
        <v>9.2645348971868235E-7</v>
      </c>
      <c r="O205" s="64">
        <v>28</v>
      </c>
      <c r="P205" s="64">
        <v>31</v>
      </c>
      <c r="Q205" s="64">
        <f t="shared" si="29"/>
        <v>59</v>
      </c>
      <c r="R205" s="132">
        <f t="shared" si="32"/>
        <v>0.18644067796610164</v>
      </c>
    </row>
    <row r="206" spans="1:18" ht="16.5" x14ac:dyDescent="0.3">
      <c r="A206" s="130" t="s">
        <v>531</v>
      </c>
      <c r="B206" s="62" t="s">
        <v>351</v>
      </c>
      <c r="C206" s="63">
        <v>0</v>
      </c>
      <c r="D206" s="64">
        <v>0</v>
      </c>
      <c r="E206" s="64">
        <f t="shared" si="25"/>
        <v>0</v>
      </c>
      <c r="F206" s="131">
        <f t="shared" si="26"/>
        <v>0</v>
      </c>
      <c r="G206" s="63">
        <v>0</v>
      </c>
      <c r="H206" s="64">
        <v>0</v>
      </c>
      <c r="I206" s="64">
        <f t="shared" si="27"/>
        <v>0</v>
      </c>
      <c r="J206" s="131" t="str">
        <f t="shared" si="30"/>
        <v/>
      </c>
      <c r="K206" s="63">
        <v>0</v>
      </c>
      <c r="L206" s="64">
        <v>3</v>
      </c>
      <c r="M206" s="64">
        <f t="shared" si="31"/>
        <v>3</v>
      </c>
      <c r="N206" s="131">
        <f t="shared" si="28"/>
        <v>3.9705149559372103E-8</v>
      </c>
      <c r="O206" s="64">
        <v>3</v>
      </c>
      <c r="P206" s="64">
        <v>7</v>
      </c>
      <c r="Q206" s="64">
        <f t="shared" si="29"/>
        <v>10</v>
      </c>
      <c r="R206" s="132">
        <f t="shared" si="32"/>
        <v>-0.7</v>
      </c>
    </row>
    <row r="207" spans="1:18" ht="16.5" x14ac:dyDescent="0.3">
      <c r="A207" s="130" t="s">
        <v>489</v>
      </c>
      <c r="B207" s="62" t="s">
        <v>234</v>
      </c>
      <c r="C207" s="63">
        <v>0</v>
      </c>
      <c r="D207" s="64">
        <v>5</v>
      </c>
      <c r="E207" s="64">
        <f t="shared" si="25"/>
        <v>5</v>
      </c>
      <c r="F207" s="131">
        <f t="shared" si="26"/>
        <v>7.129658108652853E-7</v>
      </c>
      <c r="G207" s="63">
        <v>0</v>
      </c>
      <c r="H207" s="64">
        <v>5</v>
      </c>
      <c r="I207" s="64">
        <f t="shared" si="27"/>
        <v>5</v>
      </c>
      <c r="J207" s="131">
        <f t="shared" si="30"/>
        <v>0</v>
      </c>
      <c r="K207" s="63">
        <v>29</v>
      </c>
      <c r="L207" s="64">
        <v>39</v>
      </c>
      <c r="M207" s="64">
        <f t="shared" si="31"/>
        <v>68</v>
      </c>
      <c r="N207" s="131">
        <f t="shared" si="28"/>
        <v>8.9998339001243429E-7</v>
      </c>
      <c r="O207" s="64">
        <v>38</v>
      </c>
      <c r="P207" s="64">
        <v>37</v>
      </c>
      <c r="Q207" s="64">
        <f t="shared" si="29"/>
        <v>75</v>
      </c>
      <c r="R207" s="132">
        <f t="shared" si="32"/>
        <v>-9.3333333333333379E-2</v>
      </c>
    </row>
    <row r="208" spans="1:18" ht="16.5" x14ac:dyDescent="0.3">
      <c r="A208" s="130" t="s">
        <v>445</v>
      </c>
      <c r="B208" s="62" t="s">
        <v>252</v>
      </c>
      <c r="C208" s="63">
        <v>0</v>
      </c>
      <c r="D208" s="64">
        <v>0</v>
      </c>
      <c r="E208" s="64">
        <f t="shared" si="25"/>
        <v>0</v>
      </c>
      <c r="F208" s="131">
        <f t="shared" si="26"/>
        <v>0</v>
      </c>
      <c r="G208" s="63">
        <v>0</v>
      </c>
      <c r="H208" s="64">
        <v>0</v>
      </c>
      <c r="I208" s="64">
        <f t="shared" si="27"/>
        <v>0</v>
      </c>
      <c r="J208" s="131" t="str">
        <f t="shared" si="30"/>
        <v/>
      </c>
      <c r="K208" s="63">
        <v>20</v>
      </c>
      <c r="L208" s="64">
        <v>11</v>
      </c>
      <c r="M208" s="64">
        <f t="shared" si="31"/>
        <v>31</v>
      </c>
      <c r="N208" s="131">
        <f t="shared" si="28"/>
        <v>4.1028654544684505E-7</v>
      </c>
      <c r="O208" s="64">
        <v>18</v>
      </c>
      <c r="P208" s="64">
        <v>27</v>
      </c>
      <c r="Q208" s="64">
        <f t="shared" si="29"/>
        <v>45</v>
      </c>
      <c r="R208" s="132">
        <f t="shared" si="32"/>
        <v>-0.31111111111111112</v>
      </c>
    </row>
    <row r="209" spans="1:18" ht="16.5" x14ac:dyDescent="0.3">
      <c r="A209" s="130" t="s">
        <v>505</v>
      </c>
      <c r="B209" s="62" t="s">
        <v>285</v>
      </c>
      <c r="C209" s="63">
        <v>0</v>
      </c>
      <c r="D209" s="64">
        <v>3</v>
      </c>
      <c r="E209" s="64">
        <f t="shared" si="25"/>
        <v>3</v>
      </c>
      <c r="F209" s="131">
        <f t="shared" si="26"/>
        <v>4.2777948651917113E-7</v>
      </c>
      <c r="G209" s="63">
        <v>0</v>
      </c>
      <c r="H209" s="64">
        <v>0</v>
      </c>
      <c r="I209" s="64">
        <f t="shared" si="27"/>
        <v>0</v>
      </c>
      <c r="J209" s="131" t="str">
        <f t="shared" si="30"/>
        <v/>
      </c>
      <c r="K209" s="63">
        <v>37</v>
      </c>
      <c r="L209" s="64">
        <v>23</v>
      </c>
      <c r="M209" s="64">
        <f t="shared" si="31"/>
        <v>60</v>
      </c>
      <c r="N209" s="131">
        <f t="shared" si="28"/>
        <v>7.9410299118744203E-7</v>
      </c>
      <c r="O209" s="64">
        <v>44</v>
      </c>
      <c r="P209" s="64">
        <v>49</v>
      </c>
      <c r="Q209" s="64">
        <f t="shared" si="29"/>
        <v>93</v>
      </c>
      <c r="R209" s="132">
        <f t="shared" si="32"/>
        <v>-0.35483870967741937</v>
      </c>
    </row>
    <row r="210" spans="1:18" ht="16.5" x14ac:dyDescent="0.3">
      <c r="A210" s="130" t="s">
        <v>439</v>
      </c>
      <c r="B210" s="62" t="s">
        <v>330</v>
      </c>
      <c r="C210" s="63">
        <v>0</v>
      </c>
      <c r="D210" s="64">
        <v>0</v>
      </c>
      <c r="E210" s="64">
        <f t="shared" si="25"/>
        <v>0</v>
      </c>
      <c r="F210" s="131">
        <f t="shared" si="26"/>
        <v>0</v>
      </c>
      <c r="G210" s="63">
        <v>0</v>
      </c>
      <c r="H210" s="64">
        <v>0</v>
      </c>
      <c r="I210" s="64">
        <f t="shared" si="27"/>
        <v>0</v>
      </c>
      <c r="J210" s="131" t="str">
        <f t="shared" si="30"/>
        <v/>
      </c>
      <c r="K210" s="63">
        <v>0</v>
      </c>
      <c r="L210" s="64">
        <v>0</v>
      </c>
      <c r="M210" s="64">
        <f t="shared" si="31"/>
        <v>0</v>
      </c>
      <c r="N210" s="131">
        <f t="shared" si="28"/>
        <v>0</v>
      </c>
      <c r="O210" s="64">
        <v>5</v>
      </c>
      <c r="P210" s="64">
        <v>9</v>
      </c>
      <c r="Q210" s="64">
        <f t="shared" si="29"/>
        <v>14</v>
      </c>
      <c r="R210" s="132">
        <f t="shared" si="32"/>
        <v>-1</v>
      </c>
    </row>
    <row r="211" spans="1:18" ht="16.5" x14ac:dyDescent="0.3">
      <c r="A211" s="130" t="s">
        <v>497</v>
      </c>
      <c r="B211" s="62" t="s">
        <v>263</v>
      </c>
      <c r="C211" s="63">
        <v>0</v>
      </c>
      <c r="D211" s="64">
        <v>0</v>
      </c>
      <c r="E211" s="64">
        <f t="shared" si="25"/>
        <v>0</v>
      </c>
      <c r="F211" s="131">
        <f t="shared" si="26"/>
        <v>0</v>
      </c>
      <c r="G211" s="63">
        <v>0</v>
      </c>
      <c r="H211" s="64">
        <v>0</v>
      </c>
      <c r="I211" s="64">
        <f t="shared" si="27"/>
        <v>0</v>
      </c>
      <c r="J211" s="131" t="str">
        <f t="shared" si="30"/>
        <v/>
      </c>
      <c r="K211" s="63">
        <v>0</v>
      </c>
      <c r="L211" s="64">
        <v>0</v>
      </c>
      <c r="M211" s="64">
        <f t="shared" si="31"/>
        <v>0</v>
      </c>
      <c r="N211" s="131">
        <f t="shared" si="28"/>
        <v>0</v>
      </c>
      <c r="O211" s="64">
        <v>2</v>
      </c>
      <c r="P211" s="64">
        <v>2</v>
      </c>
      <c r="Q211" s="64">
        <f t="shared" si="29"/>
        <v>4</v>
      </c>
      <c r="R211" s="132">
        <f t="shared" si="32"/>
        <v>-1</v>
      </c>
    </row>
    <row r="212" spans="1:18" ht="16.5" x14ac:dyDescent="0.3">
      <c r="A212" s="130" t="s">
        <v>497</v>
      </c>
      <c r="B212" s="62" t="s">
        <v>250</v>
      </c>
      <c r="C212" s="63">
        <v>0</v>
      </c>
      <c r="D212" s="64">
        <v>0</v>
      </c>
      <c r="E212" s="64">
        <f t="shared" si="25"/>
        <v>0</v>
      </c>
      <c r="F212" s="131">
        <f t="shared" si="26"/>
        <v>0</v>
      </c>
      <c r="G212" s="63">
        <v>0</v>
      </c>
      <c r="H212" s="64">
        <v>0</v>
      </c>
      <c r="I212" s="64">
        <f t="shared" si="27"/>
        <v>0</v>
      </c>
      <c r="J212" s="131" t="str">
        <f t="shared" si="30"/>
        <v/>
      </c>
      <c r="K212" s="63">
        <v>54</v>
      </c>
      <c r="L212" s="64">
        <v>0</v>
      </c>
      <c r="M212" s="64">
        <f t="shared" si="31"/>
        <v>54</v>
      </c>
      <c r="N212" s="131">
        <f t="shared" si="28"/>
        <v>7.1469269206869784E-7</v>
      </c>
      <c r="O212" s="64">
        <v>46</v>
      </c>
      <c r="P212" s="64">
        <v>16</v>
      </c>
      <c r="Q212" s="64">
        <f t="shared" si="29"/>
        <v>62</v>
      </c>
      <c r="R212" s="132">
        <f t="shared" si="32"/>
        <v>-0.12903225806451613</v>
      </c>
    </row>
    <row r="213" spans="1:18" ht="16.5" x14ac:dyDescent="0.3">
      <c r="A213" s="130" t="s">
        <v>525</v>
      </c>
      <c r="B213" s="62" t="s">
        <v>337</v>
      </c>
      <c r="C213" s="63">
        <v>0</v>
      </c>
      <c r="D213" s="64">
        <v>0</v>
      </c>
      <c r="E213" s="64">
        <f t="shared" si="25"/>
        <v>0</v>
      </c>
      <c r="F213" s="131">
        <f t="shared" si="26"/>
        <v>0</v>
      </c>
      <c r="G213" s="63">
        <v>0</v>
      </c>
      <c r="H213" s="64">
        <v>0</v>
      </c>
      <c r="I213" s="64">
        <f t="shared" si="27"/>
        <v>0</v>
      </c>
      <c r="J213" s="131" t="str">
        <f t="shared" si="30"/>
        <v/>
      </c>
      <c r="K213" s="63">
        <v>0</v>
      </c>
      <c r="L213" s="64">
        <v>0</v>
      </c>
      <c r="M213" s="64">
        <f t="shared" si="31"/>
        <v>0</v>
      </c>
      <c r="N213" s="131">
        <f t="shared" si="28"/>
        <v>0</v>
      </c>
      <c r="O213" s="64">
        <v>6</v>
      </c>
      <c r="P213" s="64">
        <v>6</v>
      </c>
      <c r="Q213" s="64">
        <f t="shared" si="29"/>
        <v>12</v>
      </c>
      <c r="R213" s="132">
        <f t="shared" si="32"/>
        <v>-1</v>
      </c>
    </row>
    <row r="214" spans="1:18" ht="16.5" x14ac:dyDescent="0.3">
      <c r="A214" s="130" t="s">
        <v>527</v>
      </c>
      <c r="B214" s="62" t="s">
        <v>384</v>
      </c>
      <c r="C214" s="63">
        <v>0</v>
      </c>
      <c r="D214" s="64">
        <v>0</v>
      </c>
      <c r="E214" s="64">
        <f t="shared" si="25"/>
        <v>0</v>
      </c>
      <c r="F214" s="131">
        <f t="shared" si="26"/>
        <v>0</v>
      </c>
      <c r="G214" s="63">
        <v>0</v>
      </c>
      <c r="H214" s="64">
        <v>0</v>
      </c>
      <c r="I214" s="64">
        <f t="shared" si="27"/>
        <v>0</v>
      </c>
      <c r="J214" s="131" t="str">
        <f t="shared" si="30"/>
        <v/>
      </c>
      <c r="K214" s="63">
        <v>0</v>
      </c>
      <c r="L214" s="64">
        <v>0</v>
      </c>
      <c r="M214" s="64">
        <f t="shared" si="31"/>
        <v>0</v>
      </c>
      <c r="N214" s="131">
        <f t="shared" si="28"/>
        <v>0</v>
      </c>
      <c r="O214" s="64">
        <v>4</v>
      </c>
      <c r="P214" s="64">
        <v>8</v>
      </c>
      <c r="Q214" s="64">
        <f t="shared" si="29"/>
        <v>12</v>
      </c>
      <c r="R214" s="132">
        <f t="shared" si="32"/>
        <v>-1</v>
      </c>
    </row>
    <row r="215" spans="1:18" ht="16.5" x14ac:dyDescent="0.3">
      <c r="A215" s="130" t="s">
        <v>527</v>
      </c>
      <c r="B215" s="62" t="s">
        <v>404</v>
      </c>
      <c r="C215" s="63">
        <v>0</v>
      </c>
      <c r="D215" s="64">
        <v>0</v>
      </c>
      <c r="E215" s="64">
        <f t="shared" si="25"/>
        <v>0</v>
      </c>
      <c r="F215" s="131">
        <f t="shared" si="26"/>
        <v>0</v>
      </c>
      <c r="G215" s="63">
        <v>0</v>
      </c>
      <c r="H215" s="64">
        <v>0</v>
      </c>
      <c r="I215" s="64">
        <f t="shared" si="27"/>
        <v>0</v>
      </c>
      <c r="J215" s="131" t="str">
        <f t="shared" si="30"/>
        <v/>
      </c>
      <c r="K215" s="63">
        <v>0</v>
      </c>
      <c r="L215" s="64">
        <v>0</v>
      </c>
      <c r="M215" s="64">
        <f t="shared" si="31"/>
        <v>0</v>
      </c>
      <c r="N215" s="131">
        <f t="shared" si="28"/>
        <v>0</v>
      </c>
      <c r="O215" s="64">
        <v>0</v>
      </c>
      <c r="P215" s="64">
        <v>5</v>
      </c>
      <c r="Q215" s="64">
        <f t="shared" si="29"/>
        <v>5</v>
      </c>
      <c r="R215" s="132">
        <f t="shared" si="32"/>
        <v>-1</v>
      </c>
    </row>
    <row r="216" spans="1:18" ht="16.5" x14ac:dyDescent="0.3">
      <c r="A216" s="130" t="s">
        <v>228</v>
      </c>
      <c r="B216" s="62" t="s">
        <v>228</v>
      </c>
      <c r="C216" s="63">
        <v>0</v>
      </c>
      <c r="D216" s="64">
        <v>0</v>
      </c>
      <c r="E216" s="64">
        <f t="shared" si="25"/>
        <v>0</v>
      </c>
      <c r="F216" s="131">
        <f t="shared" si="26"/>
        <v>0</v>
      </c>
      <c r="G216" s="63">
        <v>0</v>
      </c>
      <c r="H216" s="64">
        <v>0</v>
      </c>
      <c r="I216" s="64">
        <f t="shared" si="27"/>
        <v>0</v>
      </c>
      <c r="J216" s="131" t="str">
        <f t="shared" si="30"/>
        <v/>
      </c>
      <c r="K216" s="63">
        <v>34</v>
      </c>
      <c r="L216" s="64">
        <v>60</v>
      </c>
      <c r="M216" s="64">
        <f t="shared" si="31"/>
        <v>94</v>
      </c>
      <c r="N216" s="131">
        <f t="shared" si="28"/>
        <v>1.2440946861936591E-6</v>
      </c>
      <c r="O216" s="64">
        <v>0</v>
      </c>
      <c r="P216" s="64">
        <v>0</v>
      </c>
      <c r="Q216" s="64">
        <f t="shared" si="29"/>
        <v>0</v>
      </c>
      <c r="R216" s="132" t="str">
        <f t="shared" si="32"/>
        <v/>
      </c>
    </row>
    <row r="217" spans="1:18" ht="16.5" x14ac:dyDescent="0.3">
      <c r="A217" s="130" t="s">
        <v>228</v>
      </c>
      <c r="B217" s="62" t="s">
        <v>378</v>
      </c>
      <c r="C217" s="63">
        <v>0</v>
      </c>
      <c r="D217" s="64">
        <v>0</v>
      </c>
      <c r="E217" s="64">
        <f t="shared" si="25"/>
        <v>0</v>
      </c>
      <c r="F217" s="131">
        <f t="shared" si="26"/>
        <v>0</v>
      </c>
      <c r="G217" s="63">
        <v>0</v>
      </c>
      <c r="H217" s="64">
        <v>0</v>
      </c>
      <c r="I217" s="64">
        <f t="shared" si="27"/>
        <v>0</v>
      </c>
      <c r="J217" s="131" t="str">
        <f t="shared" si="30"/>
        <v/>
      </c>
      <c r="K217" s="63">
        <v>3</v>
      </c>
      <c r="L217" s="64">
        <v>0</v>
      </c>
      <c r="M217" s="64">
        <f t="shared" si="31"/>
        <v>3</v>
      </c>
      <c r="N217" s="131">
        <f t="shared" si="28"/>
        <v>3.9705149559372103E-8</v>
      </c>
      <c r="O217" s="64">
        <v>0</v>
      </c>
      <c r="P217" s="64">
        <v>0</v>
      </c>
      <c r="Q217" s="64">
        <f t="shared" si="29"/>
        <v>0</v>
      </c>
      <c r="R217" s="132" t="str">
        <f t="shared" si="32"/>
        <v/>
      </c>
    </row>
    <row r="218" spans="1:18" ht="16.5" x14ac:dyDescent="0.3">
      <c r="A218" s="130" t="s">
        <v>418</v>
      </c>
      <c r="B218" s="62" t="s">
        <v>299</v>
      </c>
      <c r="C218" s="63">
        <v>0</v>
      </c>
      <c r="D218" s="64">
        <v>0</v>
      </c>
      <c r="E218" s="64">
        <f t="shared" si="25"/>
        <v>0</v>
      </c>
      <c r="F218" s="131">
        <f t="shared" si="26"/>
        <v>0</v>
      </c>
      <c r="G218" s="63">
        <v>0</v>
      </c>
      <c r="H218" s="64">
        <v>0</v>
      </c>
      <c r="I218" s="64">
        <f t="shared" si="27"/>
        <v>0</v>
      </c>
      <c r="J218" s="131" t="str">
        <f t="shared" si="30"/>
        <v/>
      </c>
      <c r="K218" s="63">
        <v>0</v>
      </c>
      <c r="L218" s="64">
        <v>4</v>
      </c>
      <c r="M218" s="64">
        <f t="shared" si="31"/>
        <v>4</v>
      </c>
      <c r="N218" s="131">
        <f t="shared" si="28"/>
        <v>5.2940199412496135E-8</v>
      </c>
      <c r="O218" s="64">
        <v>0</v>
      </c>
      <c r="P218" s="64">
        <v>0</v>
      </c>
      <c r="Q218" s="64">
        <f t="shared" si="29"/>
        <v>0</v>
      </c>
      <c r="R218" s="132" t="str">
        <f t="shared" si="32"/>
        <v/>
      </c>
    </row>
    <row r="219" spans="1:18" ht="16.5" x14ac:dyDescent="0.3">
      <c r="A219" s="130" t="s">
        <v>507</v>
      </c>
      <c r="B219" s="62" t="s">
        <v>300</v>
      </c>
      <c r="C219" s="63">
        <v>0</v>
      </c>
      <c r="D219" s="64">
        <v>0</v>
      </c>
      <c r="E219" s="64">
        <f t="shared" si="25"/>
        <v>0</v>
      </c>
      <c r="F219" s="131">
        <f t="shared" si="26"/>
        <v>0</v>
      </c>
      <c r="G219" s="63">
        <v>0</v>
      </c>
      <c r="H219" s="64">
        <v>0</v>
      </c>
      <c r="I219" s="64">
        <f t="shared" si="27"/>
        <v>0</v>
      </c>
      <c r="J219" s="131" t="str">
        <f t="shared" si="30"/>
        <v/>
      </c>
      <c r="K219" s="63">
        <v>2</v>
      </c>
      <c r="L219" s="64">
        <v>2</v>
      </c>
      <c r="M219" s="64">
        <f t="shared" si="31"/>
        <v>4</v>
      </c>
      <c r="N219" s="131">
        <f t="shared" si="28"/>
        <v>5.2940199412496135E-8</v>
      </c>
      <c r="O219" s="64">
        <v>0</v>
      </c>
      <c r="P219" s="64">
        <v>0</v>
      </c>
      <c r="Q219" s="64">
        <f t="shared" si="29"/>
        <v>0</v>
      </c>
      <c r="R219" s="132" t="str">
        <f t="shared" si="32"/>
        <v/>
      </c>
    </row>
    <row r="220" spans="1:18" ht="16.5" x14ac:dyDescent="0.3">
      <c r="A220" s="130" t="s">
        <v>495</v>
      </c>
      <c r="B220" s="62" t="s">
        <v>246</v>
      </c>
      <c r="C220" s="63">
        <v>0</v>
      </c>
      <c r="D220" s="64">
        <v>0</v>
      </c>
      <c r="E220" s="64">
        <f t="shared" si="25"/>
        <v>0</v>
      </c>
      <c r="F220" s="131">
        <f t="shared" si="26"/>
        <v>0</v>
      </c>
      <c r="G220" s="63">
        <v>2237</v>
      </c>
      <c r="H220" s="64">
        <v>2510</v>
      </c>
      <c r="I220" s="64">
        <f t="shared" si="27"/>
        <v>4747</v>
      </c>
      <c r="J220" s="131">
        <f t="shared" si="30"/>
        <v>-1</v>
      </c>
      <c r="K220" s="63">
        <v>6464</v>
      </c>
      <c r="L220" s="64">
        <v>5957</v>
      </c>
      <c r="M220" s="64">
        <f t="shared" si="31"/>
        <v>12421</v>
      </c>
      <c r="N220" s="131">
        <f t="shared" si="28"/>
        <v>1.6439255422565362E-4</v>
      </c>
      <c r="O220" s="64">
        <v>31048</v>
      </c>
      <c r="P220" s="64">
        <v>30422</v>
      </c>
      <c r="Q220" s="64">
        <f t="shared" si="29"/>
        <v>61470</v>
      </c>
      <c r="R220" s="132">
        <f t="shared" si="32"/>
        <v>-0.79793395152106716</v>
      </c>
    </row>
    <row r="221" spans="1:18" ht="16.5" x14ac:dyDescent="0.3">
      <c r="A221" s="130" t="s">
        <v>520</v>
      </c>
      <c r="B221" s="62" t="s">
        <v>326</v>
      </c>
      <c r="C221" s="63">
        <v>0</v>
      </c>
      <c r="D221" s="64">
        <v>0</v>
      </c>
      <c r="E221" s="64">
        <f t="shared" si="25"/>
        <v>0</v>
      </c>
      <c r="F221" s="131">
        <f t="shared" si="26"/>
        <v>0</v>
      </c>
      <c r="G221" s="63">
        <v>0</v>
      </c>
      <c r="H221" s="64">
        <v>0</v>
      </c>
      <c r="I221" s="64">
        <f t="shared" si="27"/>
        <v>0</v>
      </c>
      <c r="J221" s="131" t="str">
        <f t="shared" si="30"/>
        <v/>
      </c>
      <c r="K221" s="63">
        <v>0</v>
      </c>
      <c r="L221" s="64">
        <v>0</v>
      </c>
      <c r="M221" s="64">
        <f t="shared" si="31"/>
        <v>0</v>
      </c>
      <c r="N221" s="131">
        <f t="shared" si="28"/>
        <v>0</v>
      </c>
      <c r="O221" s="64">
        <v>7</v>
      </c>
      <c r="P221" s="64">
        <v>7</v>
      </c>
      <c r="Q221" s="64">
        <f t="shared" si="29"/>
        <v>14</v>
      </c>
      <c r="R221" s="132">
        <f t="shared" si="32"/>
        <v>-1</v>
      </c>
    </row>
    <row r="222" spans="1:18" ht="16.5" x14ac:dyDescent="0.3">
      <c r="A222" s="130" t="s">
        <v>512</v>
      </c>
      <c r="B222" s="62" t="s">
        <v>314</v>
      </c>
      <c r="C222" s="63">
        <v>0</v>
      </c>
      <c r="D222" s="64">
        <v>2</v>
      </c>
      <c r="E222" s="64">
        <f t="shared" si="25"/>
        <v>2</v>
      </c>
      <c r="F222" s="131">
        <f t="shared" si="26"/>
        <v>2.8518632434611411E-7</v>
      </c>
      <c r="G222" s="63">
        <v>0</v>
      </c>
      <c r="H222" s="64">
        <v>0</v>
      </c>
      <c r="I222" s="64">
        <f t="shared" si="27"/>
        <v>0</v>
      </c>
      <c r="J222" s="131" t="str">
        <f t="shared" si="30"/>
        <v/>
      </c>
      <c r="K222" s="63">
        <v>18</v>
      </c>
      <c r="L222" s="64">
        <v>20</v>
      </c>
      <c r="M222" s="64">
        <f t="shared" si="31"/>
        <v>38</v>
      </c>
      <c r="N222" s="131">
        <f t="shared" si="28"/>
        <v>5.0293189441871333E-7</v>
      </c>
      <c r="O222" s="64">
        <v>47</v>
      </c>
      <c r="P222" s="64">
        <v>44</v>
      </c>
      <c r="Q222" s="64">
        <f t="shared" si="29"/>
        <v>91</v>
      </c>
      <c r="R222" s="132">
        <f t="shared" si="32"/>
        <v>-0.58241758241758235</v>
      </c>
    </row>
    <row r="223" spans="1:18" ht="16.5" x14ac:dyDescent="0.3">
      <c r="A223" s="130" t="s">
        <v>149</v>
      </c>
      <c r="B223" s="62" t="s">
        <v>241</v>
      </c>
      <c r="C223" s="63">
        <v>0</v>
      </c>
      <c r="D223" s="64">
        <v>0</v>
      </c>
      <c r="E223" s="64">
        <f t="shared" si="25"/>
        <v>0</v>
      </c>
      <c r="F223" s="131">
        <f t="shared" si="26"/>
        <v>0</v>
      </c>
      <c r="G223" s="63">
        <v>0</v>
      </c>
      <c r="H223" s="64">
        <v>0</v>
      </c>
      <c r="I223" s="64">
        <f t="shared" si="27"/>
        <v>0</v>
      </c>
      <c r="J223" s="131" t="str">
        <f t="shared" si="30"/>
        <v/>
      </c>
      <c r="K223" s="63">
        <v>2</v>
      </c>
      <c r="L223" s="64">
        <v>2</v>
      </c>
      <c r="M223" s="64">
        <f t="shared" si="31"/>
        <v>4</v>
      </c>
      <c r="N223" s="131">
        <f t="shared" si="28"/>
        <v>5.2940199412496135E-8</v>
      </c>
      <c r="O223" s="64">
        <v>0</v>
      </c>
      <c r="P223" s="64">
        <v>0</v>
      </c>
      <c r="Q223" s="64">
        <f t="shared" si="29"/>
        <v>0</v>
      </c>
      <c r="R223" s="132" t="str">
        <f t="shared" si="32"/>
        <v/>
      </c>
    </row>
    <row r="224" spans="1:18" ht="16.5" x14ac:dyDescent="0.3">
      <c r="A224" s="130" t="s">
        <v>77</v>
      </c>
      <c r="B224" s="62" t="s">
        <v>371</v>
      </c>
      <c r="C224" s="63">
        <v>0</v>
      </c>
      <c r="D224" s="64">
        <v>3</v>
      </c>
      <c r="E224" s="64">
        <f t="shared" si="25"/>
        <v>3</v>
      </c>
      <c r="F224" s="131">
        <f t="shared" si="26"/>
        <v>4.2777948651917113E-7</v>
      </c>
      <c r="G224" s="63">
        <v>0</v>
      </c>
      <c r="H224" s="64">
        <v>0</v>
      </c>
      <c r="I224" s="64">
        <f t="shared" si="27"/>
        <v>0</v>
      </c>
      <c r="J224" s="131" t="str">
        <f t="shared" si="30"/>
        <v/>
      </c>
      <c r="K224" s="63">
        <v>5</v>
      </c>
      <c r="L224" s="64">
        <v>8</v>
      </c>
      <c r="M224" s="64">
        <f t="shared" si="31"/>
        <v>13</v>
      </c>
      <c r="N224" s="131">
        <f t="shared" si="28"/>
        <v>1.7205564809061244E-7</v>
      </c>
      <c r="O224" s="64">
        <v>5</v>
      </c>
      <c r="P224" s="64">
        <v>5</v>
      </c>
      <c r="Q224" s="64">
        <f t="shared" si="29"/>
        <v>10</v>
      </c>
      <c r="R224" s="132">
        <f t="shared" si="32"/>
        <v>0.30000000000000004</v>
      </c>
    </row>
    <row r="225" spans="1:18" ht="16.5" x14ac:dyDescent="0.3">
      <c r="A225" s="130" t="s">
        <v>77</v>
      </c>
      <c r="B225" s="62" t="s">
        <v>290</v>
      </c>
      <c r="C225" s="63">
        <v>0</v>
      </c>
      <c r="D225" s="64">
        <v>0</v>
      </c>
      <c r="E225" s="64">
        <f t="shared" si="25"/>
        <v>0</v>
      </c>
      <c r="F225" s="131">
        <f t="shared" si="26"/>
        <v>0</v>
      </c>
      <c r="G225" s="63">
        <v>0</v>
      </c>
      <c r="H225" s="64">
        <v>0</v>
      </c>
      <c r="I225" s="64">
        <f t="shared" si="27"/>
        <v>0</v>
      </c>
      <c r="J225" s="131" t="str">
        <f t="shared" si="30"/>
        <v/>
      </c>
      <c r="K225" s="63">
        <v>0</v>
      </c>
      <c r="L225" s="64">
        <v>8</v>
      </c>
      <c r="M225" s="64">
        <f t="shared" si="31"/>
        <v>8</v>
      </c>
      <c r="N225" s="131">
        <f t="shared" si="28"/>
        <v>1.0588039882499227E-7</v>
      </c>
      <c r="O225" s="64">
        <v>0</v>
      </c>
      <c r="P225" s="64">
        <v>0</v>
      </c>
      <c r="Q225" s="64">
        <f t="shared" si="29"/>
        <v>0</v>
      </c>
      <c r="R225" s="132" t="str">
        <f t="shared" si="32"/>
        <v/>
      </c>
    </row>
    <row r="226" spans="1:18" ht="16.5" x14ac:dyDescent="0.3">
      <c r="A226" s="130" t="s">
        <v>77</v>
      </c>
      <c r="B226" s="62" t="s">
        <v>254</v>
      </c>
      <c r="C226" s="63">
        <v>0</v>
      </c>
      <c r="D226" s="64">
        <v>0</v>
      </c>
      <c r="E226" s="64">
        <f t="shared" si="25"/>
        <v>0</v>
      </c>
      <c r="F226" s="131">
        <f t="shared" si="26"/>
        <v>0</v>
      </c>
      <c r="G226" s="63">
        <v>0</v>
      </c>
      <c r="H226" s="64">
        <v>0</v>
      </c>
      <c r="I226" s="64">
        <f t="shared" si="27"/>
        <v>0</v>
      </c>
      <c r="J226" s="131" t="str">
        <f t="shared" si="30"/>
        <v/>
      </c>
      <c r="K226" s="63">
        <v>8</v>
      </c>
      <c r="L226" s="64">
        <v>13</v>
      </c>
      <c r="M226" s="64">
        <f t="shared" si="31"/>
        <v>21</v>
      </c>
      <c r="N226" s="131">
        <f t="shared" si="28"/>
        <v>2.7793604691560473E-7</v>
      </c>
      <c r="O226" s="64">
        <v>20</v>
      </c>
      <c r="P226" s="64">
        <v>7</v>
      </c>
      <c r="Q226" s="64">
        <f t="shared" si="29"/>
        <v>27</v>
      </c>
      <c r="R226" s="132">
        <f t="shared" si="32"/>
        <v>-0.22222222222222221</v>
      </c>
    </row>
    <row r="227" spans="1:18" ht="16.5" x14ac:dyDescent="0.3">
      <c r="A227" s="130" t="s">
        <v>295</v>
      </c>
      <c r="B227" s="62" t="s">
        <v>295</v>
      </c>
      <c r="C227" s="63">
        <v>0</v>
      </c>
      <c r="D227" s="64">
        <v>0</v>
      </c>
      <c r="E227" s="64">
        <f t="shared" si="25"/>
        <v>0</v>
      </c>
      <c r="F227" s="131">
        <f t="shared" si="26"/>
        <v>0</v>
      </c>
      <c r="G227" s="63">
        <v>0</v>
      </c>
      <c r="H227" s="64">
        <v>0</v>
      </c>
      <c r="I227" s="64">
        <f t="shared" si="27"/>
        <v>0</v>
      </c>
      <c r="J227" s="131" t="str">
        <f t="shared" si="30"/>
        <v/>
      </c>
      <c r="K227" s="63">
        <v>70</v>
      </c>
      <c r="L227" s="64">
        <v>97</v>
      </c>
      <c r="M227" s="64">
        <f t="shared" si="31"/>
        <v>167</v>
      </c>
      <c r="N227" s="131">
        <f t="shared" si="28"/>
        <v>2.2102533254717137E-6</v>
      </c>
      <c r="O227" s="64">
        <v>57</v>
      </c>
      <c r="P227" s="64">
        <v>54</v>
      </c>
      <c r="Q227" s="64">
        <f t="shared" si="29"/>
        <v>111</v>
      </c>
      <c r="R227" s="132">
        <f t="shared" si="32"/>
        <v>0.50450450450450446</v>
      </c>
    </row>
    <row r="228" spans="1:18" ht="16.5" x14ac:dyDescent="0.3">
      <c r="A228" s="130" t="s">
        <v>333</v>
      </c>
      <c r="B228" s="62" t="s">
        <v>333</v>
      </c>
      <c r="C228" s="63">
        <v>0</v>
      </c>
      <c r="D228" s="64">
        <v>0</v>
      </c>
      <c r="E228" s="64">
        <f t="shared" si="25"/>
        <v>0</v>
      </c>
      <c r="F228" s="131">
        <f t="shared" si="26"/>
        <v>0</v>
      </c>
      <c r="G228" s="63">
        <v>0</v>
      </c>
      <c r="H228" s="64">
        <v>0</v>
      </c>
      <c r="I228" s="64">
        <f t="shared" si="27"/>
        <v>0</v>
      </c>
      <c r="J228" s="131" t="str">
        <f t="shared" si="30"/>
        <v/>
      </c>
      <c r="K228" s="63">
        <v>8</v>
      </c>
      <c r="L228" s="64">
        <v>8</v>
      </c>
      <c r="M228" s="64">
        <f t="shared" si="31"/>
        <v>16</v>
      </c>
      <c r="N228" s="131">
        <f t="shared" si="28"/>
        <v>2.1176079764998454E-7</v>
      </c>
      <c r="O228" s="64">
        <v>4</v>
      </c>
      <c r="P228" s="64">
        <v>4</v>
      </c>
      <c r="Q228" s="64">
        <f t="shared" si="29"/>
        <v>8</v>
      </c>
      <c r="R228" s="132">
        <f t="shared" si="32"/>
        <v>1</v>
      </c>
    </row>
    <row r="229" spans="1:18" ht="16.5" x14ac:dyDescent="0.3">
      <c r="A229" s="130" t="s">
        <v>508</v>
      </c>
      <c r="B229" s="62" t="s">
        <v>402</v>
      </c>
      <c r="C229" s="63">
        <v>0</v>
      </c>
      <c r="D229" s="64">
        <v>0</v>
      </c>
      <c r="E229" s="64">
        <f t="shared" si="25"/>
        <v>0</v>
      </c>
      <c r="F229" s="131">
        <f t="shared" si="26"/>
        <v>0</v>
      </c>
      <c r="G229" s="63">
        <v>0</v>
      </c>
      <c r="H229" s="64">
        <v>0</v>
      </c>
      <c r="I229" s="64">
        <f t="shared" si="27"/>
        <v>0</v>
      </c>
      <c r="J229" s="131" t="str">
        <f t="shared" si="30"/>
        <v/>
      </c>
      <c r="K229" s="63">
        <v>0</v>
      </c>
      <c r="L229" s="64">
        <v>4</v>
      </c>
      <c r="M229" s="64">
        <f t="shared" si="31"/>
        <v>4</v>
      </c>
      <c r="N229" s="131">
        <f t="shared" si="28"/>
        <v>5.2940199412496135E-8</v>
      </c>
      <c r="O229" s="64">
        <v>0</v>
      </c>
      <c r="P229" s="64">
        <v>0</v>
      </c>
      <c r="Q229" s="64">
        <f t="shared" si="29"/>
        <v>0</v>
      </c>
      <c r="R229" s="132" t="str">
        <f t="shared" si="32"/>
        <v/>
      </c>
    </row>
    <row r="230" spans="1:18" ht="16.5" x14ac:dyDescent="0.3">
      <c r="A230" s="130" t="s">
        <v>529</v>
      </c>
      <c r="B230" s="62" t="s">
        <v>344</v>
      </c>
      <c r="C230" s="63">
        <v>0</v>
      </c>
      <c r="D230" s="64">
        <v>0</v>
      </c>
      <c r="E230" s="64">
        <f t="shared" si="25"/>
        <v>0</v>
      </c>
      <c r="F230" s="131">
        <f t="shared" si="26"/>
        <v>0</v>
      </c>
      <c r="G230" s="63">
        <v>0</v>
      </c>
      <c r="H230" s="64">
        <v>0</v>
      </c>
      <c r="I230" s="64">
        <f t="shared" si="27"/>
        <v>0</v>
      </c>
      <c r="J230" s="131" t="str">
        <f t="shared" si="30"/>
        <v/>
      </c>
      <c r="K230" s="63">
        <v>0</v>
      </c>
      <c r="L230" s="64">
        <v>0</v>
      </c>
      <c r="M230" s="64">
        <f t="shared" si="31"/>
        <v>0</v>
      </c>
      <c r="N230" s="131">
        <f t="shared" si="28"/>
        <v>0</v>
      </c>
      <c r="O230" s="64">
        <v>2</v>
      </c>
      <c r="P230" s="64">
        <v>2</v>
      </c>
      <c r="Q230" s="64">
        <f t="shared" si="29"/>
        <v>4</v>
      </c>
      <c r="R230" s="132">
        <f t="shared" si="32"/>
        <v>-1</v>
      </c>
    </row>
    <row r="231" spans="1:18" ht="16.5" x14ac:dyDescent="0.3">
      <c r="A231" s="130" t="s">
        <v>365</v>
      </c>
      <c r="B231" s="62" t="s">
        <v>365</v>
      </c>
      <c r="C231" s="63">
        <v>0</v>
      </c>
      <c r="D231" s="64">
        <v>0</v>
      </c>
      <c r="E231" s="64">
        <f t="shared" si="25"/>
        <v>0</v>
      </c>
      <c r="F231" s="131">
        <f t="shared" si="26"/>
        <v>0</v>
      </c>
      <c r="G231" s="63">
        <v>0</v>
      </c>
      <c r="H231" s="64">
        <v>0</v>
      </c>
      <c r="I231" s="64">
        <f t="shared" si="27"/>
        <v>0</v>
      </c>
      <c r="J231" s="131" t="str">
        <f t="shared" si="30"/>
        <v/>
      </c>
      <c r="K231" s="63">
        <v>0</v>
      </c>
      <c r="L231" s="64">
        <v>0</v>
      </c>
      <c r="M231" s="64">
        <f t="shared" si="31"/>
        <v>0</v>
      </c>
      <c r="N231" s="131">
        <f t="shared" si="28"/>
        <v>0</v>
      </c>
      <c r="O231" s="64">
        <v>15</v>
      </c>
      <c r="P231" s="64">
        <v>15</v>
      </c>
      <c r="Q231" s="64">
        <f t="shared" si="29"/>
        <v>30</v>
      </c>
      <c r="R231" s="132">
        <f t="shared" si="32"/>
        <v>-1</v>
      </c>
    </row>
    <row r="232" spans="1:18" ht="16.5" x14ac:dyDescent="0.3">
      <c r="A232" s="130" t="s">
        <v>509</v>
      </c>
      <c r="B232" s="62" t="s">
        <v>301</v>
      </c>
      <c r="C232" s="63">
        <v>0</v>
      </c>
      <c r="D232" s="64">
        <v>0</v>
      </c>
      <c r="E232" s="64">
        <f t="shared" si="25"/>
        <v>0</v>
      </c>
      <c r="F232" s="131">
        <f t="shared" si="26"/>
        <v>0</v>
      </c>
      <c r="G232" s="63">
        <v>0</v>
      </c>
      <c r="H232" s="64">
        <v>0</v>
      </c>
      <c r="I232" s="64">
        <f t="shared" si="27"/>
        <v>0</v>
      </c>
      <c r="J232" s="131" t="str">
        <f t="shared" si="30"/>
        <v/>
      </c>
      <c r="K232" s="63">
        <v>2</v>
      </c>
      <c r="L232" s="64">
        <v>2</v>
      </c>
      <c r="M232" s="64">
        <f t="shared" si="31"/>
        <v>4</v>
      </c>
      <c r="N232" s="131">
        <f t="shared" si="28"/>
        <v>5.2940199412496135E-8</v>
      </c>
      <c r="O232" s="64">
        <v>0</v>
      </c>
      <c r="P232" s="64">
        <v>0</v>
      </c>
      <c r="Q232" s="64">
        <f t="shared" si="29"/>
        <v>0</v>
      </c>
      <c r="R232" s="132" t="str">
        <f t="shared" si="32"/>
        <v/>
      </c>
    </row>
    <row r="233" spans="1:18" ht="16.5" x14ac:dyDescent="0.3">
      <c r="A233" s="130" t="s">
        <v>522</v>
      </c>
      <c r="B233" s="62" t="s">
        <v>401</v>
      </c>
      <c r="C233" s="63">
        <v>0</v>
      </c>
      <c r="D233" s="64">
        <v>0</v>
      </c>
      <c r="E233" s="64">
        <f t="shared" si="25"/>
        <v>0</v>
      </c>
      <c r="F233" s="131">
        <f t="shared" si="26"/>
        <v>0</v>
      </c>
      <c r="G233" s="63">
        <v>0</v>
      </c>
      <c r="H233" s="64">
        <v>0</v>
      </c>
      <c r="I233" s="64">
        <f t="shared" si="27"/>
        <v>0</v>
      </c>
      <c r="J233" s="131" t="str">
        <f t="shared" si="30"/>
        <v/>
      </c>
      <c r="K233" s="63">
        <v>0</v>
      </c>
      <c r="L233" s="64">
        <v>0</v>
      </c>
      <c r="M233" s="64">
        <f t="shared" si="31"/>
        <v>0</v>
      </c>
      <c r="N233" s="131">
        <f t="shared" si="28"/>
        <v>0</v>
      </c>
      <c r="O233" s="64">
        <v>9</v>
      </c>
      <c r="P233" s="64">
        <v>0</v>
      </c>
      <c r="Q233" s="64">
        <f t="shared" si="29"/>
        <v>9</v>
      </c>
      <c r="R233" s="132">
        <f t="shared" si="32"/>
        <v>-1</v>
      </c>
    </row>
    <row r="234" spans="1:18" ht="16.5" x14ac:dyDescent="0.3">
      <c r="A234" s="130" t="s">
        <v>522</v>
      </c>
      <c r="B234" s="62" t="s">
        <v>375</v>
      </c>
      <c r="C234" s="63">
        <v>0</v>
      </c>
      <c r="D234" s="64">
        <v>0</v>
      </c>
      <c r="E234" s="64">
        <f t="shared" si="25"/>
        <v>0</v>
      </c>
      <c r="F234" s="131">
        <f t="shared" si="26"/>
        <v>0</v>
      </c>
      <c r="G234" s="63">
        <v>0</v>
      </c>
      <c r="H234" s="64">
        <v>0</v>
      </c>
      <c r="I234" s="64">
        <f t="shared" si="27"/>
        <v>0</v>
      </c>
      <c r="J234" s="131" t="str">
        <f t="shared" si="30"/>
        <v/>
      </c>
      <c r="K234" s="63">
        <v>4</v>
      </c>
      <c r="L234" s="64">
        <v>3</v>
      </c>
      <c r="M234" s="64">
        <f t="shared" si="31"/>
        <v>7</v>
      </c>
      <c r="N234" s="131">
        <f t="shared" si="28"/>
        <v>9.2645348971868238E-8</v>
      </c>
      <c r="O234" s="64">
        <v>0</v>
      </c>
      <c r="P234" s="64">
        <v>0</v>
      </c>
      <c r="Q234" s="64">
        <f t="shared" si="29"/>
        <v>0</v>
      </c>
      <c r="R234" s="132" t="str">
        <f t="shared" si="32"/>
        <v/>
      </c>
    </row>
    <row r="235" spans="1:18" ht="16.5" x14ac:dyDescent="0.3">
      <c r="A235" s="130" t="s">
        <v>522</v>
      </c>
      <c r="B235" s="62" t="s">
        <v>345</v>
      </c>
      <c r="C235" s="63">
        <v>0</v>
      </c>
      <c r="D235" s="64">
        <v>0</v>
      </c>
      <c r="E235" s="64">
        <f t="shared" si="25"/>
        <v>0</v>
      </c>
      <c r="F235" s="131">
        <f t="shared" si="26"/>
        <v>0</v>
      </c>
      <c r="G235" s="63">
        <v>0</v>
      </c>
      <c r="H235" s="64">
        <v>0</v>
      </c>
      <c r="I235" s="64">
        <f t="shared" si="27"/>
        <v>0</v>
      </c>
      <c r="J235" s="131" t="str">
        <f t="shared" si="30"/>
        <v/>
      </c>
      <c r="K235" s="63">
        <v>16</v>
      </c>
      <c r="L235" s="64">
        <v>17</v>
      </c>
      <c r="M235" s="64">
        <f t="shared" si="31"/>
        <v>33</v>
      </c>
      <c r="N235" s="131">
        <f t="shared" si="28"/>
        <v>4.3675664515309311E-7</v>
      </c>
      <c r="O235" s="64">
        <v>2</v>
      </c>
      <c r="P235" s="64">
        <v>2</v>
      </c>
      <c r="Q235" s="64">
        <f t="shared" si="29"/>
        <v>4</v>
      </c>
      <c r="R235" s="132">
        <f t="shared" si="32"/>
        <v>7.25</v>
      </c>
    </row>
    <row r="236" spans="1:18" ht="16.5" x14ac:dyDescent="0.3">
      <c r="A236" s="130" t="s">
        <v>538</v>
      </c>
      <c r="B236" s="62" t="s">
        <v>373</v>
      </c>
      <c r="C236" s="63">
        <v>0</v>
      </c>
      <c r="D236" s="64">
        <v>0</v>
      </c>
      <c r="E236" s="64">
        <f t="shared" si="25"/>
        <v>0</v>
      </c>
      <c r="F236" s="131">
        <f t="shared" si="26"/>
        <v>0</v>
      </c>
      <c r="G236" s="63">
        <v>0</v>
      </c>
      <c r="H236" s="64">
        <v>0</v>
      </c>
      <c r="I236" s="64">
        <f t="shared" si="27"/>
        <v>0</v>
      </c>
      <c r="J236" s="131" t="str">
        <f t="shared" si="30"/>
        <v/>
      </c>
      <c r="K236" s="63">
        <v>0</v>
      </c>
      <c r="L236" s="64">
        <v>0</v>
      </c>
      <c r="M236" s="64">
        <f t="shared" si="31"/>
        <v>0</v>
      </c>
      <c r="N236" s="131">
        <f t="shared" si="28"/>
        <v>0</v>
      </c>
      <c r="O236" s="64">
        <v>1</v>
      </c>
      <c r="P236" s="64">
        <v>1</v>
      </c>
      <c r="Q236" s="64">
        <f t="shared" si="29"/>
        <v>2</v>
      </c>
      <c r="R236" s="132">
        <f t="shared" si="32"/>
        <v>-1</v>
      </c>
    </row>
    <row r="237" spans="1:18" ht="16.5" x14ac:dyDescent="0.3">
      <c r="A237" s="130" t="s">
        <v>147</v>
      </c>
      <c r="B237" s="62" t="s">
        <v>311</v>
      </c>
      <c r="C237" s="63">
        <v>0</v>
      </c>
      <c r="D237" s="64">
        <v>0</v>
      </c>
      <c r="E237" s="64">
        <f t="shared" si="25"/>
        <v>0</v>
      </c>
      <c r="F237" s="131">
        <f t="shared" si="26"/>
        <v>0</v>
      </c>
      <c r="G237" s="63">
        <v>0</v>
      </c>
      <c r="H237" s="64">
        <v>0</v>
      </c>
      <c r="I237" s="64">
        <f t="shared" si="27"/>
        <v>0</v>
      </c>
      <c r="J237" s="131" t="str">
        <f t="shared" si="30"/>
        <v/>
      </c>
      <c r="K237" s="63">
        <v>0</v>
      </c>
      <c r="L237" s="64">
        <v>1</v>
      </c>
      <c r="M237" s="64">
        <f t="shared" si="31"/>
        <v>1</v>
      </c>
      <c r="N237" s="131">
        <f t="shared" si="28"/>
        <v>1.3235049853124034E-8</v>
      </c>
      <c r="O237" s="64">
        <v>0</v>
      </c>
      <c r="P237" s="64">
        <v>0</v>
      </c>
      <c r="Q237" s="64">
        <f t="shared" si="29"/>
        <v>0</v>
      </c>
      <c r="R237" s="132" t="str">
        <f t="shared" si="32"/>
        <v/>
      </c>
    </row>
    <row r="238" spans="1:18" ht="16.5" x14ac:dyDescent="0.3">
      <c r="A238" s="130" t="s">
        <v>147</v>
      </c>
      <c r="B238" s="62" t="s">
        <v>346</v>
      </c>
      <c r="C238" s="63">
        <v>0</v>
      </c>
      <c r="D238" s="64">
        <v>0</v>
      </c>
      <c r="E238" s="64">
        <f t="shared" si="25"/>
        <v>0</v>
      </c>
      <c r="F238" s="131">
        <f t="shared" si="26"/>
        <v>0</v>
      </c>
      <c r="G238" s="63">
        <v>0</v>
      </c>
      <c r="H238" s="64">
        <v>0</v>
      </c>
      <c r="I238" s="64">
        <f t="shared" si="27"/>
        <v>0</v>
      </c>
      <c r="J238" s="131" t="str">
        <f t="shared" si="30"/>
        <v/>
      </c>
      <c r="K238" s="63">
        <v>0</v>
      </c>
      <c r="L238" s="64">
        <v>0</v>
      </c>
      <c r="M238" s="64">
        <f t="shared" si="31"/>
        <v>0</v>
      </c>
      <c r="N238" s="131">
        <f t="shared" si="28"/>
        <v>0</v>
      </c>
      <c r="O238" s="64">
        <v>2</v>
      </c>
      <c r="P238" s="64">
        <v>2</v>
      </c>
      <c r="Q238" s="64">
        <f t="shared" si="29"/>
        <v>4</v>
      </c>
      <c r="R238" s="132">
        <f t="shared" si="32"/>
        <v>-1</v>
      </c>
    </row>
    <row r="239" spans="1:18" ht="16.5" x14ac:dyDescent="0.3">
      <c r="A239" s="130" t="s">
        <v>147</v>
      </c>
      <c r="B239" s="62" t="s">
        <v>347</v>
      </c>
      <c r="C239" s="63">
        <v>0</v>
      </c>
      <c r="D239" s="64">
        <v>0</v>
      </c>
      <c r="E239" s="64">
        <f t="shared" si="25"/>
        <v>0</v>
      </c>
      <c r="F239" s="131">
        <f t="shared" si="26"/>
        <v>0</v>
      </c>
      <c r="G239" s="63">
        <v>0</v>
      </c>
      <c r="H239" s="64">
        <v>0</v>
      </c>
      <c r="I239" s="64">
        <f t="shared" si="27"/>
        <v>0</v>
      </c>
      <c r="J239" s="131" t="str">
        <f t="shared" si="30"/>
        <v/>
      </c>
      <c r="K239" s="63">
        <v>3</v>
      </c>
      <c r="L239" s="64">
        <v>4</v>
      </c>
      <c r="M239" s="64">
        <f t="shared" si="31"/>
        <v>7</v>
      </c>
      <c r="N239" s="131">
        <f t="shared" si="28"/>
        <v>9.2645348971868238E-8</v>
      </c>
      <c r="O239" s="64">
        <v>2</v>
      </c>
      <c r="P239" s="64">
        <v>2</v>
      </c>
      <c r="Q239" s="64">
        <f t="shared" si="29"/>
        <v>4</v>
      </c>
      <c r="R239" s="132">
        <f t="shared" si="32"/>
        <v>0.75</v>
      </c>
    </row>
    <row r="240" spans="1:18" ht="16.5" x14ac:dyDescent="0.3">
      <c r="A240" s="130" t="s">
        <v>147</v>
      </c>
      <c r="B240" s="62" t="s">
        <v>147</v>
      </c>
      <c r="C240" s="63">
        <v>0</v>
      </c>
      <c r="D240" s="64">
        <v>0</v>
      </c>
      <c r="E240" s="64">
        <f t="shared" si="25"/>
        <v>0</v>
      </c>
      <c r="F240" s="131">
        <f t="shared" si="26"/>
        <v>0</v>
      </c>
      <c r="G240" s="63">
        <v>0</v>
      </c>
      <c r="H240" s="64">
        <v>0</v>
      </c>
      <c r="I240" s="64">
        <f t="shared" si="27"/>
        <v>0</v>
      </c>
      <c r="J240" s="131" t="str">
        <f t="shared" si="30"/>
        <v/>
      </c>
      <c r="K240" s="63">
        <v>13</v>
      </c>
      <c r="L240" s="64">
        <v>14</v>
      </c>
      <c r="M240" s="64">
        <f t="shared" si="31"/>
        <v>27</v>
      </c>
      <c r="N240" s="131">
        <f t="shared" si="28"/>
        <v>3.5734634603434892E-7</v>
      </c>
      <c r="O240" s="64">
        <v>8</v>
      </c>
      <c r="P240" s="64">
        <v>8</v>
      </c>
      <c r="Q240" s="64">
        <f t="shared" si="29"/>
        <v>16</v>
      </c>
      <c r="R240" s="132">
        <f t="shared" si="32"/>
        <v>0.6875</v>
      </c>
    </row>
    <row r="241" spans="1:18" ht="16.5" x14ac:dyDescent="0.3">
      <c r="A241" s="130" t="s">
        <v>147</v>
      </c>
      <c r="B241" s="62" t="s">
        <v>240</v>
      </c>
      <c r="C241" s="63">
        <v>0</v>
      </c>
      <c r="D241" s="64">
        <v>1</v>
      </c>
      <c r="E241" s="64">
        <f t="shared" si="25"/>
        <v>1</v>
      </c>
      <c r="F241" s="131">
        <f t="shared" si="26"/>
        <v>1.4259316217305705E-7</v>
      </c>
      <c r="G241" s="63">
        <v>9</v>
      </c>
      <c r="H241" s="64">
        <v>10</v>
      </c>
      <c r="I241" s="64">
        <f t="shared" si="27"/>
        <v>19</v>
      </c>
      <c r="J241" s="131">
        <f t="shared" si="30"/>
        <v>-0.94736842105263164</v>
      </c>
      <c r="K241" s="63">
        <v>6</v>
      </c>
      <c r="L241" s="64">
        <v>7</v>
      </c>
      <c r="M241" s="64">
        <f t="shared" si="31"/>
        <v>13</v>
      </c>
      <c r="N241" s="131">
        <f t="shared" si="28"/>
        <v>1.7205564809061244E-7</v>
      </c>
      <c r="O241" s="64">
        <v>16</v>
      </c>
      <c r="P241" s="64">
        <v>15</v>
      </c>
      <c r="Q241" s="64">
        <f t="shared" si="29"/>
        <v>31</v>
      </c>
      <c r="R241" s="132">
        <f t="shared" si="32"/>
        <v>-0.58064516129032251</v>
      </c>
    </row>
    <row r="242" spans="1:18" ht="16.5" x14ac:dyDescent="0.3">
      <c r="A242" s="130" t="s">
        <v>147</v>
      </c>
      <c r="B242" s="62" t="s">
        <v>307</v>
      </c>
      <c r="C242" s="63">
        <v>0</v>
      </c>
      <c r="D242" s="64">
        <v>0</v>
      </c>
      <c r="E242" s="64">
        <f t="shared" si="25"/>
        <v>0</v>
      </c>
      <c r="F242" s="131">
        <f t="shared" si="26"/>
        <v>0</v>
      </c>
      <c r="G242" s="63">
        <v>0</v>
      </c>
      <c r="H242" s="64">
        <v>0</v>
      </c>
      <c r="I242" s="64">
        <f t="shared" si="27"/>
        <v>0</v>
      </c>
      <c r="J242" s="131" t="str">
        <f t="shared" si="30"/>
        <v/>
      </c>
      <c r="K242" s="63">
        <v>0</v>
      </c>
      <c r="L242" s="64">
        <v>2</v>
      </c>
      <c r="M242" s="64">
        <f t="shared" si="31"/>
        <v>2</v>
      </c>
      <c r="N242" s="131">
        <f t="shared" si="28"/>
        <v>2.6470099706248068E-8</v>
      </c>
      <c r="O242" s="64">
        <v>0</v>
      </c>
      <c r="P242" s="64">
        <v>0</v>
      </c>
      <c r="Q242" s="64">
        <f t="shared" si="29"/>
        <v>0</v>
      </c>
      <c r="R242" s="132" t="str">
        <f t="shared" si="32"/>
        <v/>
      </c>
    </row>
    <row r="243" spans="1:18" ht="16.5" x14ac:dyDescent="0.3">
      <c r="A243" s="130" t="s">
        <v>437</v>
      </c>
      <c r="B243" s="62" t="s">
        <v>403</v>
      </c>
      <c r="C243" s="63">
        <v>0</v>
      </c>
      <c r="D243" s="64">
        <v>0</v>
      </c>
      <c r="E243" s="64">
        <f t="shared" si="25"/>
        <v>0</v>
      </c>
      <c r="F243" s="131">
        <f t="shared" si="26"/>
        <v>0</v>
      </c>
      <c r="G243" s="63">
        <v>0</v>
      </c>
      <c r="H243" s="64">
        <v>0</v>
      </c>
      <c r="I243" s="64">
        <f t="shared" si="27"/>
        <v>0</v>
      </c>
      <c r="J243" s="131" t="str">
        <f t="shared" si="30"/>
        <v/>
      </c>
      <c r="K243" s="63">
        <v>0</v>
      </c>
      <c r="L243" s="64">
        <v>0</v>
      </c>
      <c r="M243" s="64">
        <f t="shared" si="31"/>
        <v>0</v>
      </c>
      <c r="N243" s="131">
        <f t="shared" si="28"/>
        <v>0</v>
      </c>
      <c r="O243" s="64">
        <v>16</v>
      </c>
      <c r="P243" s="64">
        <v>0</v>
      </c>
      <c r="Q243" s="64">
        <f t="shared" si="29"/>
        <v>16</v>
      </c>
      <c r="R243" s="132">
        <f t="shared" si="32"/>
        <v>-1</v>
      </c>
    </row>
    <row r="244" spans="1:18" ht="16.5" x14ac:dyDescent="0.3">
      <c r="A244" s="130" t="s">
        <v>437</v>
      </c>
      <c r="B244" s="62" t="s">
        <v>405</v>
      </c>
      <c r="C244" s="63">
        <v>0</v>
      </c>
      <c r="D244" s="64">
        <v>0</v>
      </c>
      <c r="E244" s="64">
        <f t="shared" si="25"/>
        <v>0</v>
      </c>
      <c r="F244" s="131">
        <f t="shared" si="26"/>
        <v>0</v>
      </c>
      <c r="G244" s="63">
        <v>0</v>
      </c>
      <c r="H244" s="64">
        <v>0</v>
      </c>
      <c r="I244" s="64">
        <f t="shared" si="27"/>
        <v>0</v>
      </c>
      <c r="J244" s="131" t="str">
        <f t="shared" si="30"/>
        <v/>
      </c>
      <c r="K244" s="63">
        <v>0</v>
      </c>
      <c r="L244" s="64">
        <v>0</v>
      </c>
      <c r="M244" s="64">
        <f t="shared" si="31"/>
        <v>0</v>
      </c>
      <c r="N244" s="131">
        <f t="shared" si="28"/>
        <v>0</v>
      </c>
      <c r="O244" s="64">
        <v>3</v>
      </c>
      <c r="P244" s="64">
        <v>0</v>
      </c>
      <c r="Q244" s="64">
        <f t="shared" si="29"/>
        <v>3</v>
      </c>
      <c r="R244" s="132">
        <f t="shared" si="32"/>
        <v>-1</v>
      </c>
    </row>
    <row r="245" spans="1:18" ht="16.5" x14ac:dyDescent="0.3">
      <c r="A245" s="130" t="s">
        <v>223</v>
      </c>
      <c r="B245" s="62" t="s">
        <v>272</v>
      </c>
      <c r="C245" s="63">
        <v>0</v>
      </c>
      <c r="D245" s="64">
        <v>0</v>
      </c>
      <c r="E245" s="64">
        <f t="shared" si="25"/>
        <v>0</v>
      </c>
      <c r="F245" s="131">
        <f t="shared" si="26"/>
        <v>0</v>
      </c>
      <c r="G245" s="63">
        <v>0</v>
      </c>
      <c r="H245" s="64">
        <v>0</v>
      </c>
      <c r="I245" s="64">
        <f t="shared" si="27"/>
        <v>0</v>
      </c>
      <c r="J245" s="131" t="str">
        <f t="shared" si="30"/>
        <v/>
      </c>
      <c r="K245" s="63">
        <v>14</v>
      </c>
      <c r="L245" s="64">
        <v>15</v>
      </c>
      <c r="M245" s="64">
        <f t="shared" si="31"/>
        <v>29</v>
      </c>
      <c r="N245" s="131">
        <f t="shared" si="28"/>
        <v>3.8381644574059698E-7</v>
      </c>
      <c r="O245" s="64">
        <v>0</v>
      </c>
      <c r="P245" s="64">
        <v>4</v>
      </c>
      <c r="Q245" s="64">
        <f t="shared" si="29"/>
        <v>4</v>
      </c>
      <c r="R245" s="132">
        <f t="shared" si="32"/>
        <v>6.25</v>
      </c>
    </row>
    <row r="246" spans="1:18" ht="16.5" x14ac:dyDescent="0.3">
      <c r="A246" s="130" t="s">
        <v>223</v>
      </c>
      <c r="B246" s="62" t="s">
        <v>223</v>
      </c>
      <c r="C246" s="63">
        <v>0</v>
      </c>
      <c r="D246" s="64">
        <v>0</v>
      </c>
      <c r="E246" s="64">
        <f t="shared" si="25"/>
        <v>0</v>
      </c>
      <c r="F246" s="131">
        <f t="shared" si="26"/>
        <v>0</v>
      </c>
      <c r="G246" s="63">
        <v>215</v>
      </c>
      <c r="H246" s="64">
        <v>258</v>
      </c>
      <c r="I246" s="64">
        <f t="shared" si="27"/>
        <v>473</v>
      </c>
      <c r="J246" s="131">
        <f t="shared" si="30"/>
        <v>-1</v>
      </c>
      <c r="K246" s="63">
        <v>292</v>
      </c>
      <c r="L246" s="64">
        <v>290</v>
      </c>
      <c r="M246" s="64">
        <f t="shared" si="31"/>
        <v>582</v>
      </c>
      <c r="N246" s="131">
        <f t="shared" si="28"/>
        <v>7.7027990145181879E-6</v>
      </c>
      <c r="O246" s="64">
        <v>2158</v>
      </c>
      <c r="P246" s="64">
        <v>2143</v>
      </c>
      <c r="Q246" s="64">
        <f t="shared" si="29"/>
        <v>4301</v>
      </c>
      <c r="R246" s="132">
        <f t="shared" si="32"/>
        <v>-0.86468263194605899</v>
      </c>
    </row>
    <row r="247" spans="1:18" ht="16.5" x14ac:dyDescent="0.3">
      <c r="A247" s="130" t="s">
        <v>517</v>
      </c>
      <c r="B247" s="62" t="s">
        <v>320</v>
      </c>
      <c r="C247" s="63">
        <v>0</v>
      </c>
      <c r="D247" s="64">
        <v>0</v>
      </c>
      <c r="E247" s="64">
        <f t="shared" si="25"/>
        <v>0</v>
      </c>
      <c r="F247" s="131">
        <f t="shared" si="26"/>
        <v>0</v>
      </c>
      <c r="G247" s="63">
        <v>0</v>
      </c>
      <c r="H247" s="64">
        <v>0</v>
      </c>
      <c r="I247" s="64">
        <f t="shared" si="27"/>
        <v>0</v>
      </c>
      <c r="J247" s="131" t="str">
        <f t="shared" si="30"/>
        <v/>
      </c>
      <c r="K247" s="63">
        <v>0</v>
      </c>
      <c r="L247" s="64">
        <v>0</v>
      </c>
      <c r="M247" s="64">
        <f t="shared" si="31"/>
        <v>0</v>
      </c>
      <c r="N247" s="131">
        <f t="shared" si="28"/>
        <v>0</v>
      </c>
      <c r="O247" s="64">
        <v>18</v>
      </c>
      <c r="P247" s="64">
        <v>18</v>
      </c>
      <c r="Q247" s="64">
        <f t="shared" si="29"/>
        <v>36</v>
      </c>
      <c r="R247" s="132">
        <f t="shared" si="32"/>
        <v>-1</v>
      </c>
    </row>
    <row r="248" spans="1:18" ht="16.5" x14ac:dyDescent="0.3">
      <c r="A248" s="130" t="s">
        <v>462</v>
      </c>
      <c r="B248" s="62" t="s">
        <v>127</v>
      </c>
      <c r="C248" s="63">
        <v>0</v>
      </c>
      <c r="D248" s="64">
        <v>0</v>
      </c>
      <c r="E248" s="64">
        <f t="shared" si="25"/>
        <v>0</v>
      </c>
      <c r="F248" s="131">
        <f t="shared" si="26"/>
        <v>0</v>
      </c>
      <c r="G248" s="63">
        <v>0</v>
      </c>
      <c r="H248" s="64">
        <v>0</v>
      </c>
      <c r="I248" s="64">
        <f t="shared" si="27"/>
        <v>0</v>
      </c>
      <c r="J248" s="131" t="str">
        <f t="shared" si="30"/>
        <v/>
      </c>
      <c r="K248" s="63">
        <v>96</v>
      </c>
      <c r="L248" s="64">
        <v>58</v>
      </c>
      <c r="M248" s="64">
        <f t="shared" si="31"/>
        <v>154</v>
      </c>
      <c r="N248" s="131">
        <f t="shared" si="28"/>
        <v>2.0381976773811015E-6</v>
      </c>
      <c r="O248" s="64">
        <v>66</v>
      </c>
      <c r="P248" s="64">
        <v>61</v>
      </c>
      <c r="Q248" s="64">
        <f t="shared" si="29"/>
        <v>127</v>
      </c>
      <c r="R248" s="132">
        <f t="shared" si="32"/>
        <v>0.21259842519685046</v>
      </c>
    </row>
    <row r="249" spans="1:18" ht="16.5" x14ac:dyDescent="0.3">
      <c r="A249" s="130" t="s">
        <v>146</v>
      </c>
      <c r="B249" s="62" t="s">
        <v>323</v>
      </c>
      <c r="C249" s="63">
        <v>0</v>
      </c>
      <c r="D249" s="64">
        <v>0</v>
      </c>
      <c r="E249" s="64">
        <f t="shared" si="25"/>
        <v>0</v>
      </c>
      <c r="F249" s="131">
        <f t="shared" si="26"/>
        <v>0</v>
      </c>
      <c r="G249" s="63">
        <v>6</v>
      </c>
      <c r="H249" s="64">
        <v>5</v>
      </c>
      <c r="I249" s="64">
        <f t="shared" si="27"/>
        <v>11</v>
      </c>
      <c r="J249" s="131">
        <f t="shared" si="30"/>
        <v>-1</v>
      </c>
      <c r="K249" s="63">
        <v>0</v>
      </c>
      <c r="L249" s="64">
        <v>0</v>
      </c>
      <c r="M249" s="64">
        <f t="shared" si="31"/>
        <v>0</v>
      </c>
      <c r="N249" s="131">
        <f t="shared" si="28"/>
        <v>0</v>
      </c>
      <c r="O249" s="64">
        <v>14</v>
      </c>
      <c r="P249" s="64">
        <v>15</v>
      </c>
      <c r="Q249" s="64">
        <f t="shared" si="29"/>
        <v>29</v>
      </c>
      <c r="R249" s="132">
        <f t="shared" si="32"/>
        <v>-1</v>
      </c>
    </row>
    <row r="250" spans="1:18" ht="16.5" x14ac:dyDescent="0.3">
      <c r="A250" s="130" t="s">
        <v>146</v>
      </c>
      <c r="B250" s="62" t="s">
        <v>302</v>
      </c>
      <c r="C250" s="63">
        <v>0</v>
      </c>
      <c r="D250" s="64">
        <v>0</v>
      </c>
      <c r="E250" s="64">
        <f t="shared" si="25"/>
        <v>0</v>
      </c>
      <c r="F250" s="131">
        <f t="shared" si="26"/>
        <v>0</v>
      </c>
      <c r="G250" s="63">
        <v>0</v>
      </c>
      <c r="H250" s="64">
        <v>0</v>
      </c>
      <c r="I250" s="64">
        <f t="shared" si="27"/>
        <v>0</v>
      </c>
      <c r="J250" s="131" t="str">
        <f t="shared" si="30"/>
        <v/>
      </c>
      <c r="K250" s="63">
        <v>2</v>
      </c>
      <c r="L250" s="64">
        <v>2</v>
      </c>
      <c r="M250" s="64">
        <f t="shared" si="31"/>
        <v>4</v>
      </c>
      <c r="N250" s="131">
        <f t="shared" si="28"/>
        <v>5.2940199412496135E-8</v>
      </c>
      <c r="O250" s="64">
        <v>5</v>
      </c>
      <c r="P250" s="64">
        <v>5</v>
      </c>
      <c r="Q250" s="64">
        <f t="shared" si="29"/>
        <v>10</v>
      </c>
      <c r="R250" s="132">
        <f t="shared" si="32"/>
        <v>-0.6</v>
      </c>
    </row>
    <row r="251" spans="1:18" ht="16.5" x14ac:dyDescent="0.3">
      <c r="A251" s="130" t="s">
        <v>146</v>
      </c>
      <c r="B251" s="62" t="s">
        <v>308</v>
      </c>
      <c r="C251" s="63">
        <v>0</v>
      </c>
      <c r="D251" s="64">
        <v>0</v>
      </c>
      <c r="E251" s="64">
        <f t="shared" si="25"/>
        <v>0</v>
      </c>
      <c r="F251" s="131">
        <f t="shared" si="26"/>
        <v>0</v>
      </c>
      <c r="G251" s="63">
        <v>7</v>
      </c>
      <c r="H251" s="64">
        <v>6</v>
      </c>
      <c r="I251" s="64">
        <f t="shared" si="27"/>
        <v>13</v>
      </c>
      <c r="J251" s="131">
        <f t="shared" si="30"/>
        <v>-1</v>
      </c>
      <c r="K251" s="63">
        <v>0</v>
      </c>
      <c r="L251" s="64">
        <v>2</v>
      </c>
      <c r="M251" s="64">
        <f t="shared" si="31"/>
        <v>2</v>
      </c>
      <c r="N251" s="131">
        <f t="shared" si="28"/>
        <v>2.6470099706248068E-8</v>
      </c>
      <c r="O251" s="64">
        <v>11</v>
      </c>
      <c r="P251" s="64">
        <v>10</v>
      </c>
      <c r="Q251" s="64">
        <f t="shared" si="29"/>
        <v>21</v>
      </c>
      <c r="R251" s="132">
        <f t="shared" si="32"/>
        <v>-0.90476190476190477</v>
      </c>
    </row>
    <row r="252" spans="1:18" ht="16.5" x14ac:dyDescent="0.3">
      <c r="A252" s="130" t="s">
        <v>146</v>
      </c>
      <c r="B252" s="62" t="s">
        <v>275</v>
      </c>
      <c r="C252" s="63">
        <v>0</v>
      </c>
      <c r="D252" s="64">
        <v>0</v>
      </c>
      <c r="E252" s="64">
        <f t="shared" si="25"/>
        <v>0</v>
      </c>
      <c r="F252" s="131">
        <f t="shared" si="26"/>
        <v>0</v>
      </c>
      <c r="G252" s="63">
        <v>1</v>
      </c>
      <c r="H252" s="64">
        <v>1</v>
      </c>
      <c r="I252" s="64">
        <f t="shared" si="27"/>
        <v>2</v>
      </c>
      <c r="J252" s="131">
        <f t="shared" si="30"/>
        <v>-1</v>
      </c>
      <c r="K252" s="63">
        <v>11</v>
      </c>
      <c r="L252" s="64">
        <v>10</v>
      </c>
      <c r="M252" s="64">
        <f t="shared" si="31"/>
        <v>21</v>
      </c>
      <c r="N252" s="131">
        <f t="shared" si="28"/>
        <v>2.7793604691560473E-7</v>
      </c>
      <c r="O252" s="64">
        <v>23</v>
      </c>
      <c r="P252" s="64">
        <v>17</v>
      </c>
      <c r="Q252" s="64">
        <f t="shared" si="29"/>
        <v>40</v>
      </c>
      <c r="R252" s="132">
        <f t="shared" si="32"/>
        <v>-0.47499999999999998</v>
      </c>
    </row>
    <row r="253" spans="1:18" ht="16.5" x14ac:dyDescent="0.3">
      <c r="A253" s="130" t="s">
        <v>146</v>
      </c>
      <c r="B253" s="62" t="s">
        <v>291</v>
      </c>
      <c r="C253" s="63">
        <v>0</v>
      </c>
      <c r="D253" s="64">
        <v>0</v>
      </c>
      <c r="E253" s="64">
        <f t="shared" si="25"/>
        <v>0</v>
      </c>
      <c r="F253" s="131">
        <f t="shared" si="26"/>
        <v>0</v>
      </c>
      <c r="G253" s="63">
        <v>3</v>
      </c>
      <c r="H253" s="64">
        <v>3</v>
      </c>
      <c r="I253" s="64">
        <f t="shared" si="27"/>
        <v>6</v>
      </c>
      <c r="J253" s="131">
        <f t="shared" si="30"/>
        <v>-1</v>
      </c>
      <c r="K253" s="63">
        <v>10</v>
      </c>
      <c r="L253" s="64">
        <v>8</v>
      </c>
      <c r="M253" s="64">
        <f t="shared" si="31"/>
        <v>18</v>
      </c>
      <c r="N253" s="131">
        <f t="shared" si="28"/>
        <v>2.382308973562326E-7</v>
      </c>
      <c r="O253" s="64">
        <v>3</v>
      </c>
      <c r="P253" s="64">
        <v>3</v>
      </c>
      <c r="Q253" s="64">
        <f t="shared" si="29"/>
        <v>6</v>
      </c>
      <c r="R253" s="132">
        <f t="shared" si="32"/>
        <v>2</v>
      </c>
    </row>
    <row r="254" spans="1:18" ht="16.5" x14ac:dyDescent="0.3">
      <c r="A254" s="130" t="s">
        <v>146</v>
      </c>
      <c r="B254" s="62" t="s">
        <v>278</v>
      </c>
      <c r="C254" s="63">
        <v>0</v>
      </c>
      <c r="D254" s="64">
        <v>0</v>
      </c>
      <c r="E254" s="64">
        <f t="shared" si="25"/>
        <v>0</v>
      </c>
      <c r="F254" s="131">
        <f t="shared" si="26"/>
        <v>0</v>
      </c>
      <c r="G254" s="63">
        <v>0</v>
      </c>
      <c r="H254" s="64">
        <v>0</v>
      </c>
      <c r="I254" s="64">
        <f t="shared" si="27"/>
        <v>0</v>
      </c>
      <c r="J254" s="131" t="str">
        <f t="shared" si="30"/>
        <v/>
      </c>
      <c r="K254" s="63">
        <v>4</v>
      </c>
      <c r="L254" s="64">
        <v>11</v>
      </c>
      <c r="M254" s="64">
        <f t="shared" si="31"/>
        <v>15</v>
      </c>
      <c r="N254" s="131">
        <f t="shared" si="28"/>
        <v>1.9852574779686051E-7</v>
      </c>
      <c r="O254" s="64">
        <v>13</v>
      </c>
      <c r="P254" s="64">
        <v>15</v>
      </c>
      <c r="Q254" s="64">
        <f t="shared" si="29"/>
        <v>28</v>
      </c>
      <c r="R254" s="132">
        <f t="shared" si="32"/>
        <v>-0.4642857142857143</v>
      </c>
    </row>
    <row r="255" spans="1:18" ht="16.5" x14ac:dyDescent="0.3">
      <c r="A255" s="130" t="s">
        <v>146</v>
      </c>
      <c r="B255" s="62" t="s">
        <v>357</v>
      </c>
      <c r="C255" s="63">
        <v>0</v>
      </c>
      <c r="D255" s="64">
        <v>0</v>
      </c>
      <c r="E255" s="64">
        <f t="shared" si="25"/>
        <v>0</v>
      </c>
      <c r="F255" s="131">
        <f t="shared" si="26"/>
        <v>0</v>
      </c>
      <c r="G255" s="63">
        <v>10</v>
      </c>
      <c r="H255" s="64">
        <v>8</v>
      </c>
      <c r="I255" s="64">
        <f t="shared" si="27"/>
        <v>18</v>
      </c>
      <c r="J255" s="131">
        <f t="shared" si="30"/>
        <v>-1</v>
      </c>
      <c r="K255" s="63">
        <v>4</v>
      </c>
      <c r="L255" s="64">
        <v>5</v>
      </c>
      <c r="M255" s="64">
        <f t="shared" si="31"/>
        <v>9</v>
      </c>
      <c r="N255" s="131">
        <f t="shared" si="28"/>
        <v>1.191154486781163E-7</v>
      </c>
      <c r="O255" s="64">
        <v>10</v>
      </c>
      <c r="P255" s="64">
        <v>8</v>
      </c>
      <c r="Q255" s="64">
        <f t="shared" si="29"/>
        <v>18</v>
      </c>
      <c r="R255" s="132">
        <f t="shared" si="32"/>
        <v>-0.5</v>
      </c>
    </row>
    <row r="256" spans="1:18" ht="16.5" x14ac:dyDescent="0.3">
      <c r="A256" s="130" t="s">
        <v>519</v>
      </c>
      <c r="B256" s="62" t="s">
        <v>324</v>
      </c>
      <c r="C256" s="63">
        <v>0</v>
      </c>
      <c r="D256" s="64">
        <v>0</v>
      </c>
      <c r="E256" s="64">
        <f t="shared" si="25"/>
        <v>0</v>
      </c>
      <c r="F256" s="131">
        <f t="shared" si="26"/>
        <v>0</v>
      </c>
      <c r="G256" s="63">
        <v>0</v>
      </c>
      <c r="H256" s="64">
        <v>0</v>
      </c>
      <c r="I256" s="64">
        <f t="shared" si="27"/>
        <v>0</v>
      </c>
      <c r="J256" s="131" t="str">
        <f t="shared" si="30"/>
        <v/>
      </c>
      <c r="K256" s="63">
        <v>0</v>
      </c>
      <c r="L256" s="64">
        <v>0</v>
      </c>
      <c r="M256" s="64">
        <f t="shared" si="31"/>
        <v>0</v>
      </c>
      <c r="N256" s="131">
        <f t="shared" si="28"/>
        <v>0</v>
      </c>
      <c r="O256" s="64">
        <v>8</v>
      </c>
      <c r="P256" s="64">
        <v>8</v>
      </c>
      <c r="Q256" s="64">
        <f t="shared" si="29"/>
        <v>16</v>
      </c>
      <c r="R256" s="132">
        <f t="shared" si="32"/>
        <v>-1</v>
      </c>
    </row>
    <row r="257" spans="1:18" ht="16.5" x14ac:dyDescent="0.3">
      <c r="A257" s="130" t="s">
        <v>493</v>
      </c>
      <c r="B257" s="62" t="s">
        <v>409</v>
      </c>
      <c r="C257" s="63">
        <v>0</v>
      </c>
      <c r="D257" s="64">
        <v>0</v>
      </c>
      <c r="E257" s="64">
        <f t="shared" si="25"/>
        <v>0</v>
      </c>
      <c r="F257" s="131">
        <f t="shared" si="26"/>
        <v>0</v>
      </c>
      <c r="G257" s="63">
        <v>0</v>
      </c>
      <c r="H257" s="64">
        <v>0</v>
      </c>
      <c r="I257" s="64">
        <f t="shared" si="27"/>
        <v>0</v>
      </c>
      <c r="J257" s="131" t="str">
        <f t="shared" si="30"/>
        <v/>
      </c>
      <c r="K257" s="63">
        <v>3</v>
      </c>
      <c r="L257" s="64">
        <v>0</v>
      </c>
      <c r="M257" s="64">
        <f t="shared" si="31"/>
        <v>3</v>
      </c>
      <c r="N257" s="131">
        <f t="shared" si="28"/>
        <v>3.9705149559372103E-8</v>
      </c>
      <c r="O257" s="64">
        <v>2</v>
      </c>
      <c r="P257" s="64">
        <v>0</v>
      </c>
      <c r="Q257" s="64">
        <f t="shared" si="29"/>
        <v>2</v>
      </c>
      <c r="R257" s="132">
        <f t="shared" si="32"/>
        <v>0.5</v>
      </c>
    </row>
    <row r="258" spans="1:18" ht="16.5" x14ac:dyDescent="0.3">
      <c r="A258" s="130" t="s">
        <v>491</v>
      </c>
      <c r="B258" s="62" t="s">
        <v>292</v>
      </c>
      <c r="C258" s="63">
        <v>0</v>
      </c>
      <c r="D258" s="64">
        <v>0</v>
      </c>
      <c r="E258" s="64">
        <f t="shared" si="25"/>
        <v>0</v>
      </c>
      <c r="F258" s="131">
        <f t="shared" si="26"/>
        <v>0</v>
      </c>
      <c r="G258" s="63">
        <v>0</v>
      </c>
      <c r="H258" s="64">
        <v>0</v>
      </c>
      <c r="I258" s="64">
        <f t="shared" si="27"/>
        <v>0</v>
      </c>
      <c r="J258" s="131" t="str">
        <f t="shared" si="30"/>
        <v/>
      </c>
      <c r="K258" s="63">
        <v>4</v>
      </c>
      <c r="L258" s="64">
        <v>4</v>
      </c>
      <c r="M258" s="64">
        <f t="shared" si="31"/>
        <v>8</v>
      </c>
      <c r="N258" s="131">
        <f t="shared" si="28"/>
        <v>1.0588039882499227E-7</v>
      </c>
      <c r="O258" s="64">
        <v>0</v>
      </c>
      <c r="P258" s="64">
        <v>0</v>
      </c>
      <c r="Q258" s="64">
        <f t="shared" si="29"/>
        <v>0</v>
      </c>
      <c r="R258" s="132" t="str">
        <f t="shared" si="32"/>
        <v/>
      </c>
    </row>
    <row r="259" spans="1:18" ht="16.5" x14ac:dyDescent="0.3">
      <c r="A259" s="130" t="s">
        <v>491</v>
      </c>
      <c r="B259" s="62" t="s">
        <v>256</v>
      </c>
      <c r="C259" s="63">
        <v>0</v>
      </c>
      <c r="D259" s="64">
        <v>0</v>
      </c>
      <c r="E259" s="64">
        <f t="shared" si="25"/>
        <v>0</v>
      </c>
      <c r="F259" s="131">
        <f t="shared" si="26"/>
        <v>0</v>
      </c>
      <c r="G259" s="63">
        <v>0</v>
      </c>
      <c r="H259" s="64">
        <v>0</v>
      </c>
      <c r="I259" s="64">
        <f t="shared" si="27"/>
        <v>0</v>
      </c>
      <c r="J259" s="131" t="str">
        <f t="shared" si="30"/>
        <v/>
      </c>
      <c r="K259" s="63">
        <v>4</v>
      </c>
      <c r="L259" s="64">
        <v>8</v>
      </c>
      <c r="M259" s="64">
        <f t="shared" si="31"/>
        <v>12</v>
      </c>
      <c r="N259" s="131">
        <f t="shared" si="28"/>
        <v>1.5882059823748841E-7</v>
      </c>
      <c r="O259" s="64">
        <v>108</v>
      </c>
      <c r="P259" s="64">
        <v>108</v>
      </c>
      <c r="Q259" s="64">
        <f t="shared" si="29"/>
        <v>216</v>
      </c>
      <c r="R259" s="132">
        <f t="shared" si="32"/>
        <v>-0.94444444444444442</v>
      </c>
    </row>
    <row r="260" spans="1:18" ht="16.5" x14ac:dyDescent="0.3">
      <c r="A260" s="130" t="s">
        <v>491</v>
      </c>
      <c r="B260" s="62" t="s">
        <v>293</v>
      </c>
      <c r="C260" s="63">
        <v>0</v>
      </c>
      <c r="D260" s="64">
        <v>0</v>
      </c>
      <c r="E260" s="64">
        <f t="shared" si="25"/>
        <v>0</v>
      </c>
      <c r="F260" s="131">
        <f t="shared" si="26"/>
        <v>0</v>
      </c>
      <c r="G260" s="63">
        <v>0</v>
      </c>
      <c r="H260" s="64">
        <v>0</v>
      </c>
      <c r="I260" s="64">
        <f t="shared" si="27"/>
        <v>0</v>
      </c>
      <c r="J260" s="131" t="str">
        <f t="shared" si="30"/>
        <v/>
      </c>
      <c r="K260" s="63">
        <v>2</v>
      </c>
      <c r="L260" s="64">
        <v>6</v>
      </c>
      <c r="M260" s="64">
        <f t="shared" si="31"/>
        <v>8</v>
      </c>
      <c r="N260" s="131">
        <f t="shared" si="28"/>
        <v>1.0588039882499227E-7</v>
      </c>
      <c r="O260" s="64">
        <v>0</v>
      </c>
      <c r="P260" s="64">
        <v>0</v>
      </c>
      <c r="Q260" s="64">
        <f t="shared" si="29"/>
        <v>0</v>
      </c>
      <c r="R260" s="132" t="str">
        <f t="shared" si="32"/>
        <v/>
      </c>
    </row>
    <row r="261" spans="1:18" ht="16.5" x14ac:dyDescent="0.3">
      <c r="A261" s="130" t="s">
        <v>491</v>
      </c>
      <c r="B261" s="62" t="s">
        <v>359</v>
      </c>
      <c r="C261" s="63">
        <v>0</v>
      </c>
      <c r="D261" s="64">
        <v>0</v>
      </c>
      <c r="E261" s="64">
        <f t="shared" si="25"/>
        <v>0</v>
      </c>
      <c r="F261" s="131">
        <f t="shared" si="26"/>
        <v>0</v>
      </c>
      <c r="G261" s="63">
        <v>0</v>
      </c>
      <c r="H261" s="64">
        <v>0</v>
      </c>
      <c r="I261" s="64">
        <f t="shared" si="27"/>
        <v>0</v>
      </c>
      <c r="J261" s="131" t="str">
        <f t="shared" si="30"/>
        <v/>
      </c>
      <c r="K261" s="63">
        <v>0</v>
      </c>
      <c r="L261" s="64">
        <v>0</v>
      </c>
      <c r="M261" s="64">
        <f t="shared" si="31"/>
        <v>0</v>
      </c>
      <c r="N261" s="131">
        <f t="shared" si="28"/>
        <v>0</v>
      </c>
      <c r="O261" s="64">
        <v>4</v>
      </c>
      <c r="P261" s="64">
        <v>4</v>
      </c>
      <c r="Q261" s="64">
        <f t="shared" si="29"/>
        <v>8</v>
      </c>
      <c r="R261" s="132">
        <f t="shared" si="32"/>
        <v>-1</v>
      </c>
    </row>
    <row r="262" spans="1:18" ht="16.5" x14ac:dyDescent="0.3">
      <c r="A262" s="130" t="s">
        <v>491</v>
      </c>
      <c r="B262" s="62" t="s">
        <v>239</v>
      </c>
      <c r="C262" s="63">
        <v>0</v>
      </c>
      <c r="D262" s="64">
        <v>5</v>
      </c>
      <c r="E262" s="64">
        <f t="shared" si="25"/>
        <v>5</v>
      </c>
      <c r="F262" s="131">
        <f t="shared" si="26"/>
        <v>7.129658108652853E-7</v>
      </c>
      <c r="G262" s="63">
        <v>0</v>
      </c>
      <c r="H262" s="64">
        <v>5</v>
      </c>
      <c r="I262" s="64">
        <f t="shared" si="27"/>
        <v>5</v>
      </c>
      <c r="J262" s="131">
        <f t="shared" si="30"/>
        <v>0</v>
      </c>
      <c r="K262" s="63">
        <v>5</v>
      </c>
      <c r="L262" s="64">
        <v>31</v>
      </c>
      <c r="M262" s="64">
        <f t="shared" si="31"/>
        <v>36</v>
      </c>
      <c r="N262" s="131">
        <f t="shared" si="28"/>
        <v>4.7646179471246521E-7</v>
      </c>
      <c r="O262" s="64">
        <v>9</v>
      </c>
      <c r="P262" s="64">
        <v>41</v>
      </c>
      <c r="Q262" s="64">
        <f t="shared" si="29"/>
        <v>50</v>
      </c>
      <c r="R262" s="132">
        <f t="shared" si="32"/>
        <v>-0.28000000000000003</v>
      </c>
    </row>
    <row r="263" spans="1:18" ht="16.5" x14ac:dyDescent="0.3">
      <c r="A263" s="130" t="s">
        <v>460</v>
      </c>
      <c r="B263" s="62" t="s">
        <v>321</v>
      </c>
      <c r="C263" s="63">
        <v>0</v>
      </c>
      <c r="D263" s="64">
        <v>0</v>
      </c>
      <c r="E263" s="64">
        <f t="shared" ref="E263:E326" si="33">D263+C263</f>
        <v>0</v>
      </c>
      <c r="F263" s="131">
        <f t="shared" ref="F263:F326" si="34">E263/$E$7</f>
        <v>0</v>
      </c>
      <c r="G263" s="63">
        <v>0</v>
      </c>
      <c r="H263" s="64">
        <v>0</v>
      </c>
      <c r="I263" s="64">
        <f t="shared" ref="I263:I326" si="35">H263+G263</f>
        <v>0</v>
      </c>
      <c r="J263" s="131" t="str">
        <f t="shared" si="30"/>
        <v/>
      </c>
      <c r="K263" s="63">
        <v>0</v>
      </c>
      <c r="L263" s="64">
        <v>0</v>
      </c>
      <c r="M263" s="64">
        <f t="shared" si="31"/>
        <v>0</v>
      </c>
      <c r="N263" s="131">
        <f t="shared" ref="N263:N326" si="36">M263/$M$7</f>
        <v>0</v>
      </c>
      <c r="O263" s="64">
        <v>5</v>
      </c>
      <c r="P263" s="64">
        <v>19</v>
      </c>
      <c r="Q263" s="64">
        <f t="shared" ref="Q263:Q326" si="37">P263+O263</f>
        <v>24</v>
      </c>
      <c r="R263" s="132">
        <f t="shared" si="32"/>
        <v>-1</v>
      </c>
    </row>
    <row r="264" spans="1:18" ht="16.5" x14ac:dyDescent="0.3">
      <c r="A264" s="130" t="s">
        <v>68</v>
      </c>
      <c r="B264" s="62" t="s">
        <v>379</v>
      </c>
      <c r="C264" s="63">
        <v>0</v>
      </c>
      <c r="D264" s="64">
        <v>0</v>
      </c>
      <c r="E264" s="64">
        <f t="shared" si="33"/>
        <v>0</v>
      </c>
      <c r="F264" s="131">
        <f t="shared" si="34"/>
        <v>0</v>
      </c>
      <c r="G264" s="63">
        <v>0</v>
      </c>
      <c r="H264" s="64">
        <v>0</v>
      </c>
      <c r="I264" s="64">
        <f t="shared" si="35"/>
        <v>0</v>
      </c>
      <c r="J264" s="131" t="str">
        <f t="shared" ref="J264:J327" si="38">IFERROR(E264/I264-1,"")</f>
        <v/>
      </c>
      <c r="K264" s="63">
        <v>0</v>
      </c>
      <c r="L264" s="64">
        <v>0</v>
      </c>
      <c r="M264" s="64">
        <f t="shared" ref="M264:M327" si="39">L264+K264</f>
        <v>0</v>
      </c>
      <c r="N264" s="131">
        <f t="shared" si="36"/>
        <v>0</v>
      </c>
      <c r="O264" s="64">
        <v>0</v>
      </c>
      <c r="P264" s="64">
        <v>3</v>
      </c>
      <c r="Q264" s="64">
        <f t="shared" si="37"/>
        <v>3</v>
      </c>
      <c r="R264" s="132">
        <f t="shared" ref="R264:R327" si="40">IFERROR(M264/Q264-1,"")</f>
        <v>-1</v>
      </c>
    </row>
    <row r="265" spans="1:18" ht="16.5" x14ac:dyDescent="0.3">
      <c r="A265" s="130" t="s">
        <v>68</v>
      </c>
      <c r="B265" s="62" t="s">
        <v>348</v>
      </c>
      <c r="C265" s="63">
        <v>0</v>
      </c>
      <c r="D265" s="64">
        <v>0</v>
      </c>
      <c r="E265" s="64">
        <f t="shared" si="33"/>
        <v>0</v>
      </c>
      <c r="F265" s="131">
        <f t="shared" si="34"/>
        <v>0</v>
      </c>
      <c r="G265" s="63">
        <v>0</v>
      </c>
      <c r="H265" s="64">
        <v>0</v>
      </c>
      <c r="I265" s="64">
        <f t="shared" si="35"/>
        <v>0</v>
      </c>
      <c r="J265" s="131" t="str">
        <f t="shared" si="38"/>
        <v/>
      </c>
      <c r="K265" s="63">
        <v>0</v>
      </c>
      <c r="L265" s="64">
        <v>0</v>
      </c>
      <c r="M265" s="64">
        <f t="shared" si="39"/>
        <v>0</v>
      </c>
      <c r="N265" s="131">
        <f t="shared" si="36"/>
        <v>0</v>
      </c>
      <c r="O265" s="64">
        <v>3</v>
      </c>
      <c r="P265" s="64">
        <v>6</v>
      </c>
      <c r="Q265" s="64">
        <f t="shared" si="37"/>
        <v>9</v>
      </c>
      <c r="R265" s="132">
        <f t="shared" si="40"/>
        <v>-1</v>
      </c>
    </row>
    <row r="266" spans="1:18" ht="16.5" x14ac:dyDescent="0.3">
      <c r="A266" s="130" t="s">
        <v>528</v>
      </c>
      <c r="B266" s="62" t="s">
        <v>340</v>
      </c>
      <c r="C266" s="63">
        <v>0</v>
      </c>
      <c r="D266" s="64">
        <v>0</v>
      </c>
      <c r="E266" s="64">
        <f t="shared" si="33"/>
        <v>0</v>
      </c>
      <c r="F266" s="131">
        <f t="shared" si="34"/>
        <v>0</v>
      </c>
      <c r="G266" s="63">
        <v>0</v>
      </c>
      <c r="H266" s="64">
        <v>0</v>
      </c>
      <c r="I266" s="64">
        <f t="shared" si="35"/>
        <v>0</v>
      </c>
      <c r="J266" s="131" t="str">
        <f t="shared" si="38"/>
        <v/>
      </c>
      <c r="K266" s="63">
        <v>0</v>
      </c>
      <c r="L266" s="64">
        <v>0</v>
      </c>
      <c r="M266" s="64">
        <f t="shared" si="39"/>
        <v>0</v>
      </c>
      <c r="N266" s="131">
        <f t="shared" si="36"/>
        <v>0</v>
      </c>
      <c r="O266" s="64">
        <v>23</v>
      </c>
      <c r="P266" s="64">
        <v>4</v>
      </c>
      <c r="Q266" s="64">
        <f t="shared" si="37"/>
        <v>27</v>
      </c>
      <c r="R266" s="132">
        <f t="shared" si="40"/>
        <v>-1</v>
      </c>
    </row>
    <row r="267" spans="1:18" ht="16.5" x14ac:dyDescent="0.3">
      <c r="A267" s="130" t="s">
        <v>258</v>
      </c>
      <c r="B267" s="62" t="s">
        <v>258</v>
      </c>
      <c r="C267" s="63">
        <v>0</v>
      </c>
      <c r="D267" s="64">
        <v>0</v>
      </c>
      <c r="E267" s="64">
        <f t="shared" si="33"/>
        <v>0</v>
      </c>
      <c r="F267" s="131">
        <f t="shared" si="34"/>
        <v>0</v>
      </c>
      <c r="G267" s="63">
        <v>0</v>
      </c>
      <c r="H267" s="64">
        <v>0</v>
      </c>
      <c r="I267" s="64">
        <f t="shared" si="35"/>
        <v>0</v>
      </c>
      <c r="J267" s="131" t="str">
        <f t="shared" si="38"/>
        <v/>
      </c>
      <c r="K267" s="63">
        <v>0</v>
      </c>
      <c r="L267" s="64">
        <v>0</v>
      </c>
      <c r="M267" s="64">
        <f t="shared" si="39"/>
        <v>0</v>
      </c>
      <c r="N267" s="131">
        <f t="shared" si="36"/>
        <v>0</v>
      </c>
      <c r="O267" s="64">
        <v>56</v>
      </c>
      <c r="P267" s="64">
        <v>56</v>
      </c>
      <c r="Q267" s="64">
        <f t="shared" si="37"/>
        <v>112</v>
      </c>
      <c r="R267" s="132">
        <f t="shared" si="40"/>
        <v>-1</v>
      </c>
    </row>
    <row r="268" spans="1:18" ht="16.5" x14ac:dyDescent="0.3">
      <c r="A268" s="130" t="s">
        <v>539</v>
      </c>
      <c r="B268" s="62" t="s">
        <v>397</v>
      </c>
      <c r="C268" s="63">
        <v>0</v>
      </c>
      <c r="D268" s="64">
        <v>0</v>
      </c>
      <c r="E268" s="64">
        <f t="shared" si="33"/>
        <v>0</v>
      </c>
      <c r="F268" s="131">
        <f t="shared" si="34"/>
        <v>0</v>
      </c>
      <c r="G268" s="63">
        <v>0</v>
      </c>
      <c r="H268" s="64">
        <v>1</v>
      </c>
      <c r="I268" s="64">
        <f t="shared" si="35"/>
        <v>1</v>
      </c>
      <c r="J268" s="131">
        <f t="shared" si="38"/>
        <v>-1</v>
      </c>
      <c r="K268" s="63">
        <v>0</v>
      </c>
      <c r="L268" s="64">
        <v>0</v>
      </c>
      <c r="M268" s="64">
        <f t="shared" si="39"/>
        <v>0</v>
      </c>
      <c r="N268" s="131">
        <f t="shared" si="36"/>
        <v>0</v>
      </c>
      <c r="O268" s="64">
        <v>0</v>
      </c>
      <c r="P268" s="64">
        <v>1</v>
      </c>
      <c r="Q268" s="64">
        <f t="shared" si="37"/>
        <v>1</v>
      </c>
      <c r="R268" s="132">
        <f t="shared" si="40"/>
        <v>-1</v>
      </c>
    </row>
    <row r="269" spans="1:18" ht="16.5" x14ac:dyDescent="0.3">
      <c r="A269" s="130" t="s">
        <v>521</v>
      </c>
      <c r="B269" s="62" t="s">
        <v>327</v>
      </c>
      <c r="C269" s="63">
        <v>0</v>
      </c>
      <c r="D269" s="64">
        <v>0</v>
      </c>
      <c r="E269" s="64">
        <f t="shared" si="33"/>
        <v>0</v>
      </c>
      <c r="F269" s="131">
        <f t="shared" si="34"/>
        <v>0</v>
      </c>
      <c r="G269" s="63">
        <v>0</v>
      </c>
      <c r="H269" s="64">
        <v>0</v>
      </c>
      <c r="I269" s="64">
        <f t="shared" si="35"/>
        <v>0</v>
      </c>
      <c r="J269" s="131" t="str">
        <f t="shared" si="38"/>
        <v/>
      </c>
      <c r="K269" s="63">
        <v>0</v>
      </c>
      <c r="L269" s="64">
        <v>0</v>
      </c>
      <c r="M269" s="64">
        <f t="shared" si="39"/>
        <v>0</v>
      </c>
      <c r="N269" s="131">
        <f t="shared" si="36"/>
        <v>0</v>
      </c>
      <c r="O269" s="64">
        <v>7</v>
      </c>
      <c r="P269" s="64">
        <v>6</v>
      </c>
      <c r="Q269" s="64">
        <f t="shared" si="37"/>
        <v>13</v>
      </c>
      <c r="R269" s="132">
        <f t="shared" si="40"/>
        <v>-1</v>
      </c>
    </row>
    <row r="270" spans="1:18" ht="16.5" x14ac:dyDescent="0.3">
      <c r="A270" s="130" t="s">
        <v>192</v>
      </c>
      <c r="B270" s="62" t="s">
        <v>274</v>
      </c>
      <c r="C270" s="63">
        <v>0</v>
      </c>
      <c r="D270" s="64">
        <v>0</v>
      </c>
      <c r="E270" s="64">
        <f t="shared" si="33"/>
        <v>0</v>
      </c>
      <c r="F270" s="131">
        <f t="shared" si="34"/>
        <v>0</v>
      </c>
      <c r="G270" s="63">
        <v>0</v>
      </c>
      <c r="H270" s="64">
        <v>0</v>
      </c>
      <c r="I270" s="64">
        <f t="shared" si="35"/>
        <v>0</v>
      </c>
      <c r="J270" s="131" t="str">
        <f t="shared" si="38"/>
        <v/>
      </c>
      <c r="K270" s="63">
        <v>11</v>
      </c>
      <c r="L270" s="64">
        <v>16</v>
      </c>
      <c r="M270" s="64">
        <f t="shared" si="39"/>
        <v>27</v>
      </c>
      <c r="N270" s="131">
        <f t="shared" si="36"/>
        <v>3.5734634603434892E-7</v>
      </c>
      <c r="O270" s="64">
        <v>23</v>
      </c>
      <c r="P270" s="64">
        <v>20</v>
      </c>
      <c r="Q270" s="64">
        <f t="shared" si="37"/>
        <v>43</v>
      </c>
      <c r="R270" s="132">
        <f t="shared" si="40"/>
        <v>-0.37209302325581395</v>
      </c>
    </row>
    <row r="271" spans="1:18" ht="16.5" x14ac:dyDescent="0.3">
      <c r="A271" s="130" t="s">
        <v>192</v>
      </c>
      <c r="B271" s="62" t="s">
        <v>224</v>
      </c>
      <c r="C271" s="63">
        <v>0</v>
      </c>
      <c r="D271" s="64">
        <v>0</v>
      </c>
      <c r="E271" s="64">
        <f t="shared" si="33"/>
        <v>0</v>
      </c>
      <c r="F271" s="131">
        <f t="shared" si="34"/>
        <v>0</v>
      </c>
      <c r="G271" s="63">
        <v>0</v>
      </c>
      <c r="H271" s="64">
        <v>3</v>
      </c>
      <c r="I271" s="64">
        <f t="shared" si="35"/>
        <v>3</v>
      </c>
      <c r="J271" s="131">
        <f t="shared" si="38"/>
        <v>-1</v>
      </c>
      <c r="K271" s="63">
        <v>98</v>
      </c>
      <c r="L271" s="64">
        <v>95</v>
      </c>
      <c r="M271" s="64">
        <f t="shared" si="39"/>
        <v>193</v>
      </c>
      <c r="N271" s="131">
        <f t="shared" si="36"/>
        <v>2.5543646216529387E-6</v>
      </c>
      <c r="O271" s="64">
        <v>6</v>
      </c>
      <c r="P271" s="64">
        <v>9</v>
      </c>
      <c r="Q271" s="64">
        <f t="shared" si="37"/>
        <v>15</v>
      </c>
      <c r="R271" s="132">
        <f t="shared" si="40"/>
        <v>11.866666666666667</v>
      </c>
    </row>
    <row r="272" spans="1:18" ht="16.5" x14ac:dyDescent="0.3">
      <c r="A272" s="130" t="s">
        <v>192</v>
      </c>
      <c r="B272" s="62" t="s">
        <v>286</v>
      </c>
      <c r="C272" s="63">
        <v>0</v>
      </c>
      <c r="D272" s="64">
        <v>0</v>
      </c>
      <c r="E272" s="64">
        <f t="shared" si="33"/>
        <v>0</v>
      </c>
      <c r="F272" s="131">
        <f t="shared" si="34"/>
        <v>0</v>
      </c>
      <c r="G272" s="63">
        <v>1</v>
      </c>
      <c r="H272" s="64">
        <v>1</v>
      </c>
      <c r="I272" s="64">
        <f t="shared" si="35"/>
        <v>2</v>
      </c>
      <c r="J272" s="131">
        <f t="shared" si="38"/>
        <v>-1</v>
      </c>
      <c r="K272" s="63">
        <v>5</v>
      </c>
      <c r="L272" s="64">
        <v>5</v>
      </c>
      <c r="M272" s="64">
        <f t="shared" si="39"/>
        <v>10</v>
      </c>
      <c r="N272" s="131">
        <f t="shared" si="36"/>
        <v>1.3235049853124035E-7</v>
      </c>
      <c r="O272" s="64">
        <v>1</v>
      </c>
      <c r="P272" s="64">
        <v>1</v>
      </c>
      <c r="Q272" s="64">
        <f t="shared" si="37"/>
        <v>2</v>
      </c>
      <c r="R272" s="132">
        <f t="shared" si="40"/>
        <v>4</v>
      </c>
    </row>
    <row r="273" spans="1:18" ht="16.5" x14ac:dyDescent="0.3">
      <c r="A273" s="130" t="s">
        <v>192</v>
      </c>
      <c r="B273" s="62" t="s">
        <v>305</v>
      </c>
      <c r="C273" s="63">
        <v>0</v>
      </c>
      <c r="D273" s="64">
        <v>0</v>
      </c>
      <c r="E273" s="64">
        <f t="shared" si="33"/>
        <v>0</v>
      </c>
      <c r="F273" s="131">
        <f t="shared" si="34"/>
        <v>0</v>
      </c>
      <c r="G273" s="63">
        <v>0</v>
      </c>
      <c r="H273" s="64">
        <v>0</v>
      </c>
      <c r="I273" s="64">
        <f t="shared" si="35"/>
        <v>0</v>
      </c>
      <c r="J273" s="131" t="str">
        <f t="shared" si="38"/>
        <v/>
      </c>
      <c r="K273" s="63">
        <v>3</v>
      </c>
      <c r="L273" s="64">
        <v>0</v>
      </c>
      <c r="M273" s="64">
        <f t="shared" si="39"/>
        <v>3</v>
      </c>
      <c r="N273" s="131">
        <f t="shared" si="36"/>
        <v>3.9705149559372103E-8</v>
      </c>
      <c r="O273" s="64">
        <v>0</v>
      </c>
      <c r="P273" s="64">
        <v>0</v>
      </c>
      <c r="Q273" s="64">
        <f t="shared" si="37"/>
        <v>0</v>
      </c>
      <c r="R273" s="132" t="str">
        <f t="shared" si="40"/>
        <v/>
      </c>
    </row>
    <row r="274" spans="1:18" ht="16.5" x14ac:dyDescent="0.3">
      <c r="A274" s="130" t="s">
        <v>192</v>
      </c>
      <c r="B274" s="62" t="s">
        <v>341</v>
      </c>
      <c r="C274" s="63">
        <v>0</v>
      </c>
      <c r="D274" s="64">
        <v>0</v>
      </c>
      <c r="E274" s="64">
        <f t="shared" si="33"/>
        <v>0</v>
      </c>
      <c r="F274" s="131">
        <f t="shared" si="34"/>
        <v>0</v>
      </c>
      <c r="G274" s="63">
        <v>0</v>
      </c>
      <c r="H274" s="64">
        <v>0</v>
      </c>
      <c r="I274" s="64">
        <f t="shared" si="35"/>
        <v>0</v>
      </c>
      <c r="J274" s="131" t="str">
        <f t="shared" si="38"/>
        <v/>
      </c>
      <c r="K274" s="63">
        <v>0</v>
      </c>
      <c r="L274" s="64">
        <v>0</v>
      </c>
      <c r="M274" s="64">
        <f t="shared" si="39"/>
        <v>0</v>
      </c>
      <c r="N274" s="131">
        <f t="shared" si="36"/>
        <v>0</v>
      </c>
      <c r="O274" s="64">
        <v>1</v>
      </c>
      <c r="P274" s="64">
        <v>4</v>
      </c>
      <c r="Q274" s="64">
        <f t="shared" si="37"/>
        <v>5</v>
      </c>
      <c r="R274" s="132">
        <f t="shared" si="40"/>
        <v>-1</v>
      </c>
    </row>
    <row r="275" spans="1:18" ht="16.5" x14ac:dyDescent="0.3">
      <c r="A275" s="130" t="s">
        <v>192</v>
      </c>
      <c r="B275" s="62" t="s">
        <v>334</v>
      </c>
      <c r="C275" s="63">
        <v>0</v>
      </c>
      <c r="D275" s="64">
        <v>0</v>
      </c>
      <c r="E275" s="64">
        <f t="shared" si="33"/>
        <v>0</v>
      </c>
      <c r="F275" s="131">
        <f t="shared" si="34"/>
        <v>0</v>
      </c>
      <c r="G275" s="63">
        <v>0</v>
      </c>
      <c r="H275" s="64">
        <v>0</v>
      </c>
      <c r="I275" s="64">
        <f t="shared" si="35"/>
        <v>0</v>
      </c>
      <c r="J275" s="131" t="str">
        <f t="shared" si="38"/>
        <v/>
      </c>
      <c r="K275" s="63">
        <v>0</v>
      </c>
      <c r="L275" s="64">
        <v>0</v>
      </c>
      <c r="M275" s="64">
        <f t="shared" si="39"/>
        <v>0</v>
      </c>
      <c r="N275" s="131">
        <f t="shared" si="36"/>
        <v>0</v>
      </c>
      <c r="O275" s="64">
        <v>7</v>
      </c>
      <c r="P275" s="64">
        <v>7</v>
      </c>
      <c r="Q275" s="64">
        <f t="shared" si="37"/>
        <v>14</v>
      </c>
      <c r="R275" s="132">
        <f t="shared" si="40"/>
        <v>-1</v>
      </c>
    </row>
    <row r="276" spans="1:18" ht="16.5" x14ac:dyDescent="0.3">
      <c r="A276" s="130" t="s">
        <v>192</v>
      </c>
      <c r="B276" s="62" t="s">
        <v>279</v>
      </c>
      <c r="C276" s="63">
        <v>0</v>
      </c>
      <c r="D276" s="64">
        <v>0</v>
      </c>
      <c r="E276" s="64">
        <f t="shared" si="33"/>
        <v>0</v>
      </c>
      <c r="F276" s="131">
        <f t="shared" si="34"/>
        <v>0</v>
      </c>
      <c r="G276" s="63">
        <v>0</v>
      </c>
      <c r="H276" s="64">
        <v>0</v>
      </c>
      <c r="I276" s="64">
        <f t="shared" si="35"/>
        <v>0</v>
      </c>
      <c r="J276" s="131" t="str">
        <f t="shared" si="38"/>
        <v/>
      </c>
      <c r="K276" s="63">
        <v>5</v>
      </c>
      <c r="L276" s="64">
        <v>10</v>
      </c>
      <c r="M276" s="64">
        <f t="shared" si="39"/>
        <v>15</v>
      </c>
      <c r="N276" s="131">
        <f t="shared" si="36"/>
        <v>1.9852574779686051E-7</v>
      </c>
      <c r="O276" s="64">
        <v>0</v>
      </c>
      <c r="P276" s="64">
        <v>0</v>
      </c>
      <c r="Q276" s="64">
        <f t="shared" si="37"/>
        <v>0</v>
      </c>
      <c r="R276" s="132" t="str">
        <f t="shared" si="40"/>
        <v/>
      </c>
    </row>
    <row r="277" spans="1:18" ht="16.5" x14ac:dyDescent="0.3">
      <c r="A277" s="130" t="s">
        <v>192</v>
      </c>
      <c r="B277" s="62" t="s">
        <v>102</v>
      </c>
      <c r="C277" s="63">
        <v>0</v>
      </c>
      <c r="D277" s="64">
        <v>0</v>
      </c>
      <c r="E277" s="64">
        <f t="shared" si="33"/>
        <v>0</v>
      </c>
      <c r="F277" s="131">
        <f t="shared" si="34"/>
        <v>0</v>
      </c>
      <c r="G277" s="63">
        <v>0</v>
      </c>
      <c r="H277" s="64">
        <v>0</v>
      </c>
      <c r="I277" s="64">
        <f t="shared" si="35"/>
        <v>0</v>
      </c>
      <c r="J277" s="131" t="str">
        <f t="shared" si="38"/>
        <v/>
      </c>
      <c r="K277" s="63">
        <v>7</v>
      </c>
      <c r="L277" s="64">
        <v>6</v>
      </c>
      <c r="M277" s="64">
        <f t="shared" si="39"/>
        <v>13</v>
      </c>
      <c r="N277" s="131">
        <f t="shared" si="36"/>
        <v>1.7205564809061244E-7</v>
      </c>
      <c r="O277" s="64">
        <v>0</v>
      </c>
      <c r="P277" s="64">
        <v>0</v>
      </c>
      <c r="Q277" s="64">
        <f t="shared" si="37"/>
        <v>0</v>
      </c>
      <c r="R277" s="132" t="str">
        <f t="shared" si="40"/>
        <v/>
      </c>
    </row>
    <row r="278" spans="1:18" ht="16.5" x14ac:dyDescent="0.3">
      <c r="A278" s="130" t="s">
        <v>192</v>
      </c>
      <c r="B278" s="62" t="s">
        <v>273</v>
      </c>
      <c r="C278" s="63">
        <v>0</v>
      </c>
      <c r="D278" s="64">
        <v>0</v>
      </c>
      <c r="E278" s="64">
        <f t="shared" si="33"/>
        <v>0</v>
      </c>
      <c r="F278" s="131">
        <f t="shared" si="34"/>
        <v>0</v>
      </c>
      <c r="G278" s="63">
        <v>0</v>
      </c>
      <c r="H278" s="64">
        <v>0</v>
      </c>
      <c r="I278" s="64">
        <f t="shared" si="35"/>
        <v>0</v>
      </c>
      <c r="J278" s="131" t="str">
        <f t="shared" si="38"/>
        <v/>
      </c>
      <c r="K278" s="63">
        <v>25</v>
      </c>
      <c r="L278" s="64">
        <v>10</v>
      </c>
      <c r="M278" s="64">
        <f t="shared" si="39"/>
        <v>35</v>
      </c>
      <c r="N278" s="131">
        <f t="shared" si="36"/>
        <v>4.6322674485934118E-7</v>
      </c>
      <c r="O278" s="64">
        <v>0</v>
      </c>
      <c r="P278" s="64">
        <v>0</v>
      </c>
      <c r="Q278" s="64">
        <f t="shared" si="37"/>
        <v>0</v>
      </c>
      <c r="R278" s="132" t="str">
        <f t="shared" si="40"/>
        <v/>
      </c>
    </row>
    <row r="279" spans="1:18" ht="16.5" x14ac:dyDescent="0.3">
      <c r="A279" s="130" t="s">
        <v>192</v>
      </c>
      <c r="B279" s="62" t="s">
        <v>376</v>
      </c>
      <c r="C279" s="63">
        <v>0</v>
      </c>
      <c r="D279" s="64">
        <v>0</v>
      </c>
      <c r="E279" s="64">
        <f t="shared" si="33"/>
        <v>0</v>
      </c>
      <c r="F279" s="131">
        <f t="shared" si="34"/>
        <v>0</v>
      </c>
      <c r="G279" s="63">
        <v>0</v>
      </c>
      <c r="H279" s="64">
        <v>0</v>
      </c>
      <c r="I279" s="64">
        <f t="shared" si="35"/>
        <v>0</v>
      </c>
      <c r="J279" s="131" t="str">
        <f t="shared" si="38"/>
        <v/>
      </c>
      <c r="K279" s="63">
        <v>3</v>
      </c>
      <c r="L279" s="64">
        <v>3</v>
      </c>
      <c r="M279" s="64">
        <f t="shared" si="39"/>
        <v>6</v>
      </c>
      <c r="N279" s="131">
        <f t="shared" si="36"/>
        <v>7.9410299118744206E-8</v>
      </c>
      <c r="O279" s="64">
        <v>0</v>
      </c>
      <c r="P279" s="64">
        <v>0</v>
      </c>
      <c r="Q279" s="64">
        <f t="shared" si="37"/>
        <v>0</v>
      </c>
      <c r="R279" s="132" t="str">
        <f t="shared" si="40"/>
        <v/>
      </c>
    </row>
    <row r="280" spans="1:18" ht="16.5" x14ac:dyDescent="0.3">
      <c r="A280" s="130" t="s">
        <v>510</v>
      </c>
      <c r="B280" s="62" t="s">
        <v>309</v>
      </c>
      <c r="C280" s="63">
        <v>0</v>
      </c>
      <c r="D280" s="64">
        <v>0</v>
      </c>
      <c r="E280" s="64">
        <f t="shared" si="33"/>
        <v>0</v>
      </c>
      <c r="F280" s="131">
        <f t="shared" si="34"/>
        <v>0</v>
      </c>
      <c r="G280" s="63">
        <v>0</v>
      </c>
      <c r="H280" s="64">
        <v>0</v>
      </c>
      <c r="I280" s="64">
        <f t="shared" si="35"/>
        <v>0</v>
      </c>
      <c r="J280" s="131" t="str">
        <f t="shared" si="38"/>
        <v/>
      </c>
      <c r="K280" s="63">
        <v>0</v>
      </c>
      <c r="L280" s="64">
        <v>2</v>
      </c>
      <c r="M280" s="64">
        <f t="shared" si="39"/>
        <v>2</v>
      </c>
      <c r="N280" s="131">
        <f t="shared" si="36"/>
        <v>2.6470099706248068E-8</v>
      </c>
      <c r="O280" s="64">
        <v>0</v>
      </c>
      <c r="P280" s="64">
        <v>0</v>
      </c>
      <c r="Q280" s="64">
        <f t="shared" si="37"/>
        <v>0</v>
      </c>
      <c r="R280" s="132" t="str">
        <f t="shared" si="40"/>
        <v/>
      </c>
    </row>
    <row r="281" spans="1:18" ht="16.5" x14ac:dyDescent="0.3">
      <c r="A281" s="130" t="s">
        <v>499</v>
      </c>
      <c r="B281" s="62" t="s">
        <v>260</v>
      </c>
      <c r="C281" s="63">
        <v>0</v>
      </c>
      <c r="D281" s="64">
        <v>0</v>
      </c>
      <c r="E281" s="64">
        <f t="shared" si="33"/>
        <v>0</v>
      </c>
      <c r="F281" s="131">
        <f t="shared" si="34"/>
        <v>0</v>
      </c>
      <c r="G281" s="63">
        <v>4</v>
      </c>
      <c r="H281" s="64">
        <v>3</v>
      </c>
      <c r="I281" s="64">
        <f t="shared" si="35"/>
        <v>7</v>
      </c>
      <c r="J281" s="131">
        <f t="shared" si="38"/>
        <v>-1</v>
      </c>
      <c r="K281" s="63">
        <v>65</v>
      </c>
      <c r="L281" s="64">
        <v>59</v>
      </c>
      <c r="M281" s="64">
        <f t="shared" si="39"/>
        <v>124</v>
      </c>
      <c r="N281" s="131">
        <f t="shared" si="36"/>
        <v>1.6411461817873802E-6</v>
      </c>
      <c r="O281" s="64">
        <v>20</v>
      </c>
      <c r="P281" s="64">
        <v>19</v>
      </c>
      <c r="Q281" s="64">
        <f t="shared" si="37"/>
        <v>39</v>
      </c>
      <c r="R281" s="132">
        <f t="shared" si="40"/>
        <v>2.1794871794871793</v>
      </c>
    </row>
    <row r="282" spans="1:18" ht="16.5" x14ac:dyDescent="0.3">
      <c r="A282" s="130" t="s">
        <v>207</v>
      </c>
      <c r="B282" s="62" t="s">
        <v>349</v>
      </c>
      <c r="C282" s="63">
        <v>0</v>
      </c>
      <c r="D282" s="64">
        <v>0</v>
      </c>
      <c r="E282" s="64">
        <f t="shared" si="33"/>
        <v>0</v>
      </c>
      <c r="F282" s="131">
        <f t="shared" si="34"/>
        <v>0</v>
      </c>
      <c r="G282" s="63">
        <v>0</v>
      </c>
      <c r="H282" s="64">
        <v>0</v>
      </c>
      <c r="I282" s="64">
        <f t="shared" si="35"/>
        <v>0</v>
      </c>
      <c r="J282" s="131" t="str">
        <f t="shared" si="38"/>
        <v/>
      </c>
      <c r="K282" s="63">
        <v>0</v>
      </c>
      <c r="L282" s="64">
        <v>0</v>
      </c>
      <c r="M282" s="64">
        <f t="shared" si="39"/>
        <v>0</v>
      </c>
      <c r="N282" s="131">
        <f t="shared" si="36"/>
        <v>0</v>
      </c>
      <c r="O282" s="64">
        <v>0</v>
      </c>
      <c r="P282" s="64">
        <v>4</v>
      </c>
      <c r="Q282" s="64">
        <f t="shared" si="37"/>
        <v>4</v>
      </c>
      <c r="R282" s="132">
        <f t="shared" si="40"/>
        <v>-1</v>
      </c>
    </row>
    <row r="283" spans="1:18" ht="16.5" x14ac:dyDescent="0.3">
      <c r="A283" s="130" t="s">
        <v>207</v>
      </c>
      <c r="B283" s="62" t="s">
        <v>342</v>
      </c>
      <c r="C283" s="63">
        <v>0</v>
      </c>
      <c r="D283" s="64">
        <v>0</v>
      </c>
      <c r="E283" s="64">
        <f t="shared" si="33"/>
        <v>0</v>
      </c>
      <c r="F283" s="131">
        <f t="shared" si="34"/>
        <v>0</v>
      </c>
      <c r="G283" s="63">
        <v>0</v>
      </c>
      <c r="H283" s="64">
        <v>0</v>
      </c>
      <c r="I283" s="64">
        <f t="shared" si="35"/>
        <v>0</v>
      </c>
      <c r="J283" s="131" t="str">
        <f t="shared" si="38"/>
        <v/>
      </c>
      <c r="K283" s="63">
        <v>0</v>
      </c>
      <c r="L283" s="64">
        <v>0</v>
      </c>
      <c r="M283" s="64">
        <f t="shared" si="39"/>
        <v>0</v>
      </c>
      <c r="N283" s="131">
        <f t="shared" si="36"/>
        <v>0</v>
      </c>
      <c r="O283" s="64">
        <v>0</v>
      </c>
      <c r="P283" s="64">
        <v>5</v>
      </c>
      <c r="Q283" s="64">
        <f t="shared" si="37"/>
        <v>5</v>
      </c>
      <c r="R283" s="132">
        <f t="shared" si="40"/>
        <v>-1</v>
      </c>
    </row>
    <row r="284" spans="1:18" ht="16.5" x14ac:dyDescent="0.3">
      <c r="A284" s="130" t="s">
        <v>207</v>
      </c>
      <c r="B284" s="62" t="s">
        <v>280</v>
      </c>
      <c r="C284" s="63">
        <v>0</v>
      </c>
      <c r="D284" s="64">
        <v>0</v>
      </c>
      <c r="E284" s="64">
        <f t="shared" si="33"/>
        <v>0</v>
      </c>
      <c r="F284" s="131">
        <f t="shared" si="34"/>
        <v>0</v>
      </c>
      <c r="G284" s="63">
        <v>15</v>
      </c>
      <c r="H284" s="64">
        <v>15</v>
      </c>
      <c r="I284" s="64">
        <f t="shared" si="35"/>
        <v>30</v>
      </c>
      <c r="J284" s="131">
        <f t="shared" si="38"/>
        <v>-1</v>
      </c>
      <c r="K284" s="63">
        <v>6</v>
      </c>
      <c r="L284" s="64">
        <v>8</v>
      </c>
      <c r="M284" s="64">
        <f t="shared" si="39"/>
        <v>14</v>
      </c>
      <c r="N284" s="131">
        <f t="shared" si="36"/>
        <v>1.8529069794373648E-7</v>
      </c>
      <c r="O284" s="64">
        <v>22</v>
      </c>
      <c r="P284" s="64">
        <v>23</v>
      </c>
      <c r="Q284" s="64">
        <f t="shared" si="37"/>
        <v>45</v>
      </c>
      <c r="R284" s="132">
        <f t="shared" si="40"/>
        <v>-0.68888888888888888</v>
      </c>
    </row>
    <row r="285" spans="1:18" ht="16.5" x14ac:dyDescent="0.3">
      <c r="A285" s="130" t="s">
        <v>207</v>
      </c>
      <c r="B285" s="62" t="s">
        <v>296</v>
      </c>
      <c r="C285" s="63">
        <v>0</v>
      </c>
      <c r="D285" s="64">
        <v>0</v>
      </c>
      <c r="E285" s="64">
        <f t="shared" si="33"/>
        <v>0</v>
      </c>
      <c r="F285" s="131">
        <f t="shared" si="34"/>
        <v>0</v>
      </c>
      <c r="G285" s="63">
        <v>0</v>
      </c>
      <c r="H285" s="64">
        <v>0</v>
      </c>
      <c r="I285" s="64">
        <f t="shared" si="35"/>
        <v>0</v>
      </c>
      <c r="J285" s="131" t="str">
        <f t="shared" si="38"/>
        <v/>
      </c>
      <c r="K285" s="63">
        <v>3</v>
      </c>
      <c r="L285" s="64">
        <v>3</v>
      </c>
      <c r="M285" s="64">
        <f t="shared" si="39"/>
        <v>6</v>
      </c>
      <c r="N285" s="131">
        <f t="shared" si="36"/>
        <v>7.9410299118744206E-8</v>
      </c>
      <c r="O285" s="64">
        <v>0</v>
      </c>
      <c r="P285" s="64">
        <v>0</v>
      </c>
      <c r="Q285" s="64">
        <f t="shared" si="37"/>
        <v>0</v>
      </c>
      <c r="R285" s="132" t="str">
        <f t="shared" si="40"/>
        <v/>
      </c>
    </row>
    <row r="286" spans="1:18" ht="16.5" x14ac:dyDescent="0.3">
      <c r="A286" s="130" t="s">
        <v>207</v>
      </c>
      <c r="B286" s="62" t="s">
        <v>310</v>
      </c>
      <c r="C286" s="63">
        <v>0</v>
      </c>
      <c r="D286" s="64">
        <v>0</v>
      </c>
      <c r="E286" s="64">
        <f t="shared" si="33"/>
        <v>0</v>
      </c>
      <c r="F286" s="131">
        <f t="shared" si="34"/>
        <v>0</v>
      </c>
      <c r="G286" s="63">
        <v>0</v>
      </c>
      <c r="H286" s="64">
        <v>0</v>
      </c>
      <c r="I286" s="64">
        <f t="shared" si="35"/>
        <v>0</v>
      </c>
      <c r="J286" s="131" t="str">
        <f t="shared" si="38"/>
        <v/>
      </c>
      <c r="K286" s="63">
        <v>2</v>
      </c>
      <c r="L286" s="64">
        <v>0</v>
      </c>
      <c r="M286" s="64">
        <f t="shared" si="39"/>
        <v>2</v>
      </c>
      <c r="N286" s="131">
        <f t="shared" si="36"/>
        <v>2.6470099706248068E-8</v>
      </c>
      <c r="O286" s="64">
        <v>0</v>
      </c>
      <c r="P286" s="64">
        <v>0</v>
      </c>
      <c r="Q286" s="64">
        <f t="shared" si="37"/>
        <v>0</v>
      </c>
      <c r="R286" s="132" t="str">
        <f t="shared" si="40"/>
        <v/>
      </c>
    </row>
    <row r="287" spans="1:18" ht="16.5" x14ac:dyDescent="0.3">
      <c r="A287" s="130" t="s">
        <v>207</v>
      </c>
      <c r="B287" s="62" t="s">
        <v>381</v>
      </c>
      <c r="C287" s="63">
        <v>0</v>
      </c>
      <c r="D287" s="64">
        <v>0</v>
      </c>
      <c r="E287" s="64">
        <f t="shared" si="33"/>
        <v>0</v>
      </c>
      <c r="F287" s="131">
        <f t="shared" si="34"/>
        <v>0</v>
      </c>
      <c r="G287" s="63">
        <v>0</v>
      </c>
      <c r="H287" s="64">
        <v>0</v>
      </c>
      <c r="I287" s="64">
        <f t="shared" si="35"/>
        <v>0</v>
      </c>
      <c r="J287" s="131" t="str">
        <f t="shared" si="38"/>
        <v/>
      </c>
      <c r="K287" s="63">
        <v>1</v>
      </c>
      <c r="L287" s="64">
        <v>2</v>
      </c>
      <c r="M287" s="64">
        <f t="shared" si="39"/>
        <v>3</v>
      </c>
      <c r="N287" s="131">
        <f t="shared" si="36"/>
        <v>3.9705149559372103E-8</v>
      </c>
      <c r="O287" s="64">
        <v>0</v>
      </c>
      <c r="P287" s="64">
        <v>0</v>
      </c>
      <c r="Q287" s="64">
        <f t="shared" si="37"/>
        <v>0</v>
      </c>
      <c r="R287" s="132" t="str">
        <f t="shared" si="40"/>
        <v/>
      </c>
    </row>
    <row r="288" spans="1:18" ht="16.5" x14ac:dyDescent="0.3">
      <c r="A288" s="130" t="s">
        <v>207</v>
      </c>
      <c r="B288" s="62" t="s">
        <v>329</v>
      </c>
      <c r="C288" s="63">
        <v>0</v>
      </c>
      <c r="D288" s="64">
        <v>0</v>
      </c>
      <c r="E288" s="64">
        <f t="shared" si="33"/>
        <v>0</v>
      </c>
      <c r="F288" s="131">
        <f t="shared" si="34"/>
        <v>0</v>
      </c>
      <c r="G288" s="63">
        <v>0</v>
      </c>
      <c r="H288" s="64">
        <v>0</v>
      </c>
      <c r="I288" s="64">
        <f t="shared" si="35"/>
        <v>0</v>
      </c>
      <c r="J288" s="131" t="str">
        <f t="shared" si="38"/>
        <v/>
      </c>
      <c r="K288" s="63">
        <v>0</v>
      </c>
      <c r="L288" s="64">
        <v>0</v>
      </c>
      <c r="M288" s="64">
        <f t="shared" si="39"/>
        <v>0</v>
      </c>
      <c r="N288" s="131">
        <f t="shared" si="36"/>
        <v>0</v>
      </c>
      <c r="O288" s="64">
        <v>6</v>
      </c>
      <c r="P288" s="64">
        <v>6</v>
      </c>
      <c r="Q288" s="64">
        <f t="shared" si="37"/>
        <v>12</v>
      </c>
      <c r="R288" s="132">
        <f t="shared" si="40"/>
        <v>-1</v>
      </c>
    </row>
    <row r="289" spans="1:18" ht="16.5" x14ac:dyDescent="0.3">
      <c r="A289" s="130" t="s">
        <v>207</v>
      </c>
      <c r="B289" s="62" t="s">
        <v>257</v>
      </c>
      <c r="C289" s="63">
        <v>0</v>
      </c>
      <c r="D289" s="64">
        <v>3</v>
      </c>
      <c r="E289" s="64">
        <f t="shared" si="33"/>
        <v>3</v>
      </c>
      <c r="F289" s="131">
        <f t="shared" si="34"/>
        <v>4.2777948651917113E-7</v>
      </c>
      <c r="G289" s="63">
        <v>0</v>
      </c>
      <c r="H289" s="64">
        <v>0</v>
      </c>
      <c r="I289" s="64">
        <f t="shared" si="35"/>
        <v>0</v>
      </c>
      <c r="J289" s="131" t="str">
        <f t="shared" si="38"/>
        <v/>
      </c>
      <c r="K289" s="63">
        <v>4</v>
      </c>
      <c r="L289" s="64">
        <v>8</v>
      </c>
      <c r="M289" s="64">
        <f t="shared" si="39"/>
        <v>12</v>
      </c>
      <c r="N289" s="131">
        <f t="shared" si="36"/>
        <v>1.5882059823748841E-7</v>
      </c>
      <c r="O289" s="64">
        <v>23</v>
      </c>
      <c r="P289" s="64">
        <v>36</v>
      </c>
      <c r="Q289" s="64">
        <f t="shared" si="37"/>
        <v>59</v>
      </c>
      <c r="R289" s="132">
        <f t="shared" si="40"/>
        <v>-0.79661016949152541</v>
      </c>
    </row>
    <row r="290" spans="1:18" ht="16.5" x14ac:dyDescent="0.3">
      <c r="A290" s="130" t="s">
        <v>207</v>
      </c>
      <c r="B290" s="62" t="s">
        <v>287</v>
      </c>
      <c r="C290" s="63">
        <v>0</v>
      </c>
      <c r="D290" s="64">
        <v>0</v>
      </c>
      <c r="E290" s="64">
        <f t="shared" si="33"/>
        <v>0</v>
      </c>
      <c r="F290" s="131">
        <f t="shared" si="34"/>
        <v>0</v>
      </c>
      <c r="G290" s="63">
        <v>0</v>
      </c>
      <c r="H290" s="64">
        <v>0</v>
      </c>
      <c r="I290" s="64">
        <f t="shared" si="35"/>
        <v>0</v>
      </c>
      <c r="J290" s="131" t="str">
        <f t="shared" si="38"/>
        <v/>
      </c>
      <c r="K290" s="63">
        <v>5</v>
      </c>
      <c r="L290" s="64">
        <v>5</v>
      </c>
      <c r="M290" s="64">
        <f t="shared" si="39"/>
        <v>10</v>
      </c>
      <c r="N290" s="131">
        <f t="shared" si="36"/>
        <v>1.3235049853124035E-7</v>
      </c>
      <c r="O290" s="64">
        <v>0</v>
      </c>
      <c r="P290" s="64">
        <v>0</v>
      </c>
      <c r="Q290" s="64">
        <f t="shared" si="37"/>
        <v>0</v>
      </c>
      <c r="R290" s="132" t="str">
        <f t="shared" si="40"/>
        <v/>
      </c>
    </row>
    <row r="291" spans="1:18" ht="16.5" x14ac:dyDescent="0.3">
      <c r="A291" s="130" t="s">
        <v>207</v>
      </c>
      <c r="B291" s="62" t="s">
        <v>343</v>
      </c>
      <c r="C291" s="63">
        <v>0</v>
      </c>
      <c r="D291" s="64">
        <v>0</v>
      </c>
      <c r="E291" s="64">
        <f t="shared" si="33"/>
        <v>0</v>
      </c>
      <c r="F291" s="131">
        <f t="shared" si="34"/>
        <v>0</v>
      </c>
      <c r="G291" s="63">
        <v>0</v>
      </c>
      <c r="H291" s="64">
        <v>0</v>
      </c>
      <c r="I291" s="64">
        <f t="shared" si="35"/>
        <v>0</v>
      </c>
      <c r="J291" s="131" t="str">
        <f t="shared" si="38"/>
        <v/>
      </c>
      <c r="K291" s="63">
        <v>0</v>
      </c>
      <c r="L291" s="64">
        <v>0</v>
      </c>
      <c r="M291" s="64">
        <f t="shared" si="39"/>
        <v>0</v>
      </c>
      <c r="N291" s="131">
        <f t="shared" si="36"/>
        <v>0</v>
      </c>
      <c r="O291" s="64">
        <v>2</v>
      </c>
      <c r="P291" s="64">
        <v>3</v>
      </c>
      <c r="Q291" s="64">
        <f t="shared" si="37"/>
        <v>5</v>
      </c>
      <c r="R291" s="132">
        <f t="shared" si="40"/>
        <v>-1</v>
      </c>
    </row>
    <row r="292" spans="1:18" ht="16.5" x14ac:dyDescent="0.3">
      <c r="A292" s="130" t="s">
        <v>207</v>
      </c>
      <c r="B292" s="62" t="s">
        <v>317</v>
      </c>
      <c r="C292" s="63">
        <v>0</v>
      </c>
      <c r="D292" s="64">
        <v>0</v>
      </c>
      <c r="E292" s="64">
        <f t="shared" si="33"/>
        <v>0</v>
      </c>
      <c r="F292" s="131">
        <f t="shared" si="34"/>
        <v>0</v>
      </c>
      <c r="G292" s="63">
        <v>0</v>
      </c>
      <c r="H292" s="64">
        <v>0</v>
      </c>
      <c r="I292" s="64">
        <f t="shared" si="35"/>
        <v>0</v>
      </c>
      <c r="J292" s="131" t="str">
        <f t="shared" si="38"/>
        <v/>
      </c>
      <c r="K292" s="63">
        <v>0</v>
      </c>
      <c r="L292" s="64">
        <v>0</v>
      </c>
      <c r="M292" s="64">
        <f t="shared" si="39"/>
        <v>0</v>
      </c>
      <c r="N292" s="131">
        <f t="shared" si="36"/>
        <v>0</v>
      </c>
      <c r="O292" s="64">
        <v>17</v>
      </c>
      <c r="P292" s="64">
        <v>20</v>
      </c>
      <c r="Q292" s="64">
        <f t="shared" si="37"/>
        <v>37</v>
      </c>
      <c r="R292" s="132">
        <f t="shared" si="40"/>
        <v>-1</v>
      </c>
    </row>
    <row r="293" spans="1:18" ht="16.5" x14ac:dyDescent="0.3">
      <c r="A293" s="130" t="s">
        <v>264</v>
      </c>
      <c r="B293" s="62" t="s">
        <v>264</v>
      </c>
      <c r="C293" s="63">
        <v>0</v>
      </c>
      <c r="D293" s="64">
        <v>0</v>
      </c>
      <c r="E293" s="64">
        <f t="shared" si="33"/>
        <v>0</v>
      </c>
      <c r="F293" s="131">
        <f t="shared" si="34"/>
        <v>0</v>
      </c>
      <c r="G293" s="63">
        <v>0</v>
      </c>
      <c r="H293" s="64">
        <v>0</v>
      </c>
      <c r="I293" s="64">
        <f t="shared" si="35"/>
        <v>0</v>
      </c>
      <c r="J293" s="131" t="str">
        <f t="shared" si="38"/>
        <v/>
      </c>
      <c r="K293" s="63">
        <v>0</v>
      </c>
      <c r="L293" s="64">
        <v>0</v>
      </c>
      <c r="M293" s="64">
        <f t="shared" si="39"/>
        <v>0</v>
      </c>
      <c r="N293" s="131">
        <f t="shared" si="36"/>
        <v>0</v>
      </c>
      <c r="O293" s="64">
        <v>2</v>
      </c>
      <c r="P293" s="64">
        <v>2</v>
      </c>
      <c r="Q293" s="64">
        <f t="shared" si="37"/>
        <v>4</v>
      </c>
      <c r="R293" s="132">
        <f t="shared" si="40"/>
        <v>-1</v>
      </c>
    </row>
    <row r="294" spans="1:18" ht="16.5" x14ac:dyDescent="0.3">
      <c r="A294" s="130" t="s">
        <v>297</v>
      </c>
      <c r="B294" s="62" t="s">
        <v>297</v>
      </c>
      <c r="C294" s="63">
        <v>0</v>
      </c>
      <c r="D294" s="64">
        <v>0</v>
      </c>
      <c r="E294" s="64">
        <f t="shared" si="33"/>
        <v>0</v>
      </c>
      <c r="F294" s="131">
        <f t="shared" si="34"/>
        <v>0</v>
      </c>
      <c r="G294" s="63">
        <v>0</v>
      </c>
      <c r="H294" s="64">
        <v>0</v>
      </c>
      <c r="I294" s="64">
        <f t="shared" si="35"/>
        <v>0</v>
      </c>
      <c r="J294" s="131" t="str">
        <f t="shared" si="38"/>
        <v/>
      </c>
      <c r="K294" s="63">
        <v>3</v>
      </c>
      <c r="L294" s="64">
        <v>3</v>
      </c>
      <c r="M294" s="64">
        <f t="shared" si="39"/>
        <v>6</v>
      </c>
      <c r="N294" s="131">
        <f t="shared" si="36"/>
        <v>7.9410299118744206E-8</v>
      </c>
      <c r="O294" s="64">
        <v>0</v>
      </c>
      <c r="P294" s="64">
        <v>0</v>
      </c>
      <c r="Q294" s="64">
        <f t="shared" si="37"/>
        <v>0</v>
      </c>
      <c r="R294" s="132" t="str">
        <f t="shared" si="40"/>
        <v/>
      </c>
    </row>
    <row r="295" spans="1:18" ht="16.5" x14ac:dyDescent="0.3">
      <c r="A295" s="130" t="s">
        <v>449</v>
      </c>
      <c r="B295" s="62" t="s">
        <v>233</v>
      </c>
      <c r="C295" s="63">
        <v>0</v>
      </c>
      <c r="D295" s="64">
        <v>0</v>
      </c>
      <c r="E295" s="64">
        <f t="shared" si="33"/>
        <v>0</v>
      </c>
      <c r="F295" s="131">
        <f t="shared" si="34"/>
        <v>0</v>
      </c>
      <c r="G295" s="63">
        <v>18</v>
      </c>
      <c r="H295" s="64">
        <v>14</v>
      </c>
      <c r="I295" s="64">
        <f t="shared" si="35"/>
        <v>32</v>
      </c>
      <c r="J295" s="131">
        <f t="shared" si="38"/>
        <v>-1</v>
      </c>
      <c r="K295" s="63">
        <v>42</v>
      </c>
      <c r="L295" s="64">
        <v>36</v>
      </c>
      <c r="M295" s="64">
        <f t="shared" si="39"/>
        <v>78</v>
      </c>
      <c r="N295" s="131">
        <f t="shared" si="36"/>
        <v>1.0323338885436746E-6</v>
      </c>
      <c r="O295" s="64">
        <v>139</v>
      </c>
      <c r="P295" s="64">
        <v>152</v>
      </c>
      <c r="Q295" s="64">
        <f t="shared" si="37"/>
        <v>291</v>
      </c>
      <c r="R295" s="132">
        <f t="shared" si="40"/>
        <v>-0.731958762886598</v>
      </c>
    </row>
    <row r="296" spans="1:18" ht="16.5" x14ac:dyDescent="0.3">
      <c r="A296" s="130" t="s">
        <v>449</v>
      </c>
      <c r="B296" s="62" t="s">
        <v>289</v>
      </c>
      <c r="C296" s="63">
        <v>0</v>
      </c>
      <c r="D296" s="64">
        <v>0</v>
      </c>
      <c r="E296" s="64">
        <f t="shared" si="33"/>
        <v>0</v>
      </c>
      <c r="F296" s="131">
        <f t="shared" si="34"/>
        <v>0</v>
      </c>
      <c r="G296" s="63">
        <v>0</v>
      </c>
      <c r="H296" s="64">
        <v>0</v>
      </c>
      <c r="I296" s="64">
        <f t="shared" si="35"/>
        <v>0</v>
      </c>
      <c r="J296" s="131" t="str">
        <f t="shared" si="38"/>
        <v/>
      </c>
      <c r="K296" s="63">
        <v>6</v>
      </c>
      <c r="L296" s="64">
        <v>5</v>
      </c>
      <c r="M296" s="64">
        <f t="shared" si="39"/>
        <v>11</v>
      </c>
      <c r="N296" s="131">
        <f t="shared" si="36"/>
        <v>1.4558554838436438E-7</v>
      </c>
      <c r="O296" s="64">
        <v>19</v>
      </c>
      <c r="P296" s="64">
        <v>5</v>
      </c>
      <c r="Q296" s="64">
        <f t="shared" si="37"/>
        <v>24</v>
      </c>
      <c r="R296" s="132">
        <f t="shared" si="40"/>
        <v>-0.54166666666666674</v>
      </c>
    </row>
    <row r="297" spans="1:18" ht="16.5" x14ac:dyDescent="0.3">
      <c r="A297" s="130" t="s">
        <v>449</v>
      </c>
      <c r="B297" s="62" t="s">
        <v>148</v>
      </c>
      <c r="C297" s="63">
        <v>0</v>
      </c>
      <c r="D297" s="64">
        <v>0</v>
      </c>
      <c r="E297" s="64">
        <f t="shared" si="33"/>
        <v>0</v>
      </c>
      <c r="F297" s="131">
        <f t="shared" si="34"/>
        <v>0</v>
      </c>
      <c r="G297" s="63">
        <v>3</v>
      </c>
      <c r="H297" s="64">
        <v>5</v>
      </c>
      <c r="I297" s="64">
        <f t="shared" si="35"/>
        <v>8</v>
      </c>
      <c r="J297" s="131">
        <f t="shared" si="38"/>
        <v>-1</v>
      </c>
      <c r="K297" s="63">
        <v>45</v>
      </c>
      <c r="L297" s="64">
        <v>45</v>
      </c>
      <c r="M297" s="64">
        <f t="shared" si="39"/>
        <v>90</v>
      </c>
      <c r="N297" s="131">
        <f t="shared" si="36"/>
        <v>1.191154486781163E-6</v>
      </c>
      <c r="O297" s="64">
        <v>36</v>
      </c>
      <c r="P297" s="64">
        <v>36</v>
      </c>
      <c r="Q297" s="64">
        <f t="shared" si="37"/>
        <v>72</v>
      </c>
      <c r="R297" s="132">
        <f t="shared" si="40"/>
        <v>0.25</v>
      </c>
    </row>
    <row r="298" spans="1:18" ht="16.5" x14ac:dyDescent="0.3">
      <c r="A298" s="130" t="s">
        <v>540</v>
      </c>
      <c r="B298" s="62" t="s">
        <v>374</v>
      </c>
      <c r="C298" s="63">
        <v>0</v>
      </c>
      <c r="D298" s="64">
        <v>0</v>
      </c>
      <c r="E298" s="64">
        <f t="shared" si="33"/>
        <v>0</v>
      </c>
      <c r="F298" s="131">
        <f t="shared" si="34"/>
        <v>0</v>
      </c>
      <c r="G298" s="63">
        <v>0</v>
      </c>
      <c r="H298" s="64">
        <v>0</v>
      </c>
      <c r="I298" s="64">
        <f t="shared" si="35"/>
        <v>0</v>
      </c>
      <c r="J298" s="131" t="str">
        <f t="shared" si="38"/>
        <v/>
      </c>
      <c r="K298" s="63">
        <v>0</v>
      </c>
      <c r="L298" s="64">
        <v>0</v>
      </c>
      <c r="M298" s="64">
        <f t="shared" si="39"/>
        <v>0</v>
      </c>
      <c r="N298" s="131">
        <f t="shared" si="36"/>
        <v>0</v>
      </c>
      <c r="O298" s="64">
        <v>0</v>
      </c>
      <c r="P298" s="64">
        <v>1</v>
      </c>
      <c r="Q298" s="64">
        <f t="shared" si="37"/>
        <v>1</v>
      </c>
      <c r="R298" s="132">
        <f t="shared" si="40"/>
        <v>-1</v>
      </c>
    </row>
    <row r="299" spans="1:18" ht="16.5" x14ac:dyDescent="0.3">
      <c r="A299" s="130" t="s">
        <v>174</v>
      </c>
      <c r="B299" s="62" t="s">
        <v>249</v>
      </c>
      <c r="C299" s="63">
        <v>0</v>
      </c>
      <c r="D299" s="64">
        <v>0</v>
      </c>
      <c r="E299" s="64">
        <f t="shared" si="33"/>
        <v>0</v>
      </c>
      <c r="F299" s="131">
        <f t="shared" si="34"/>
        <v>0</v>
      </c>
      <c r="G299" s="63">
        <v>0</v>
      </c>
      <c r="H299" s="64">
        <v>0</v>
      </c>
      <c r="I299" s="64">
        <f t="shared" si="35"/>
        <v>0</v>
      </c>
      <c r="J299" s="131" t="str">
        <f t="shared" si="38"/>
        <v/>
      </c>
      <c r="K299" s="63">
        <v>0</v>
      </c>
      <c r="L299" s="64">
        <v>0</v>
      </c>
      <c r="M299" s="64">
        <f t="shared" si="39"/>
        <v>0</v>
      </c>
      <c r="N299" s="131">
        <f t="shared" si="36"/>
        <v>0</v>
      </c>
      <c r="O299" s="64">
        <v>0</v>
      </c>
      <c r="P299" s="64">
        <v>16</v>
      </c>
      <c r="Q299" s="64">
        <f t="shared" si="37"/>
        <v>16</v>
      </c>
      <c r="R299" s="132">
        <f t="shared" si="40"/>
        <v>-1</v>
      </c>
    </row>
    <row r="300" spans="1:18" ht="16.5" x14ac:dyDescent="0.3">
      <c r="A300" s="130" t="s">
        <v>174</v>
      </c>
      <c r="B300" s="62" t="s">
        <v>306</v>
      </c>
      <c r="C300" s="63">
        <v>0</v>
      </c>
      <c r="D300" s="64">
        <v>0</v>
      </c>
      <c r="E300" s="64">
        <f t="shared" si="33"/>
        <v>0</v>
      </c>
      <c r="F300" s="131">
        <f t="shared" si="34"/>
        <v>0</v>
      </c>
      <c r="G300" s="63">
        <v>0</v>
      </c>
      <c r="H300" s="64">
        <v>0</v>
      </c>
      <c r="I300" s="64">
        <f t="shared" si="35"/>
        <v>0</v>
      </c>
      <c r="J300" s="131" t="str">
        <f t="shared" si="38"/>
        <v/>
      </c>
      <c r="K300" s="63">
        <v>2</v>
      </c>
      <c r="L300" s="64">
        <v>1</v>
      </c>
      <c r="M300" s="64">
        <f t="shared" si="39"/>
        <v>3</v>
      </c>
      <c r="N300" s="131">
        <f t="shared" si="36"/>
        <v>3.9705149559372103E-8</v>
      </c>
      <c r="O300" s="64">
        <v>0</v>
      </c>
      <c r="P300" s="64">
        <v>0</v>
      </c>
      <c r="Q300" s="64">
        <f t="shared" si="37"/>
        <v>0</v>
      </c>
      <c r="R300" s="132" t="str">
        <f t="shared" si="40"/>
        <v/>
      </c>
    </row>
    <row r="301" spans="1:18" ht="16.5" x14ac:dyDescent="0.3">
      <c r="A301" s="130" t="s">
        <v>174</v>
      </c>
      <c r="B301" s="62" t="s">
        <v>134</v>
      </c>
      <c r="C301" s="63">
        <v>0</v>
      </c>
      <c r="D301" s="64">
        <v>0</v>
      </c>
      <c r="E301" s="64">
        <f t="shared" si="33"/>
        <v>0</v>
      </c>
      <c r="F301" s="131">
        <f t="shared" si="34"/>
        <v>0</v>
      </c>
      <c r="G301" s="63">
        <v>5</v>
      </c>
      <c r="H301" s="64">
        <v>4</v>
      </c>
      <c r="I301" s="64">
        <f t="shared" si="35"/>
        <v>9</v>
      </c>
      <c r="J301" s="131">
        <f t="shared" si="38"/>
        <v>-1</v>
      </c>
      <c r="K301" s="63">
        <v>58</v>
      </c>
      <c r="L301" s="64">
        <v>60</v>
      </c>
      <c r="M301" s="64">
        <f t="shared" si="39"/>
        <v>118</v>
      </c>
      <c r="N301" s="131">
        <f t="shared" si="36"/>
        <v>1.5617358826686361E-6</v>
      </c>
      <c r="O301" s="64">
        <v>45</v>
      </c>
      <c r="P301" s="64">
        <v>38</v>
      </c>
      <c r="Q301" s="64">
        <f t="shared" si="37"/>
        <v>83</v>
      </c>
      <c r="R301" s="132">
        <f t="shared" si="40"/>
        <v>0.42168674698795172</v>
      </c>
    </row>
    <row r="302" spans="1:18" ht="16.5" x14ac:dyDescent="0.3">
      <c r="A302" s="130" t="s">
        <v>174</v>
      </c>
      <c r="B302" s="62" t="s">
        <v>396</v>
      </c>
      <c r="C302" s="63">
        <v>0</v>
      </c>
      <c r="D302" s="64">
        <v>0</v>
      </c>
      <c r="E302" s="64">
        <f t="shared" si="33"/>
        <v>0</v>
      </c>
      <c r="F302" s="131">
        <f t="shared" si="34"/>
        <v>0</v>
      </c>
      <c r="G302" s="63">
        <v>5</v>
      </c>
      <c r="H302" s="64">
        <v>2</v>
      </c>
      <c r="I302" s="64">
        <f t="shared" si="35"/>
        <v>7</v>
      </c>
      <c r="J302" s="131">
        <f t="shared" si="38"/>
        <v>-1</v>
      </c>
      <c r="K302" s="63">
        <v>0</v>
      </c>
      <c r="L302" s="64">
        <v>0</v>
      </c>
      <c r="M302" s="64">
        <f t="shared" si="39"/>
        <v>0</v>
      </c>
      <c r="N302" s="131">
        <f t="shared" si="36"/>
        <v>0</v>
      </c>
      <c r="O302" s="64">
        <v>5</v>
      </c>
      <c r="P302" s="64">
        <v>2</v>
      </c>
      <c r="Q302" s="64">
        <f t="shared" si="37"/>
        <v>7</v>
      </c>
      <c r="R302" s="132">
        <f t="shared" si="40"/>
        <v>-1</v>
      </c>
    </row>
    <row r="303" spans="1:18" ht="16.5" x14ac:dyDescent="0.3">
      <c r="A303" s="130" t="s">
        <v>217</v>
      </c>
      <c r="B303" s="62" t="s">
        <v>150</v>
      </c>
      <c r="C303" s="63">
        <v>0</v>
      </c>
      <c r="D303" s="64">
        <v>0</v>
      </c>
      <c r="E303" s="64">
        <f t="shared" si="33"/>
        <v>0</v>
      </c>
      <c r="F303" s="131">
        <f t="shared" si="34"/>
        <v>0</v>
      </c>
      <c r="G303" s="63">
        <v>19</v>
      </c>
      <c r="H303" s="64">
        <v>10</v>
      </c>
      <c r="I303" s="64">
        <f t="shared" si="35"/>
        <v>29</v>
      </c>
      <c r="J303" s="131">
        <f t="shared" si="38"/>
        <v>-1</v>
      </c>
      <c r="K303" s="63">
        <v>87</v>
      </c>
      <c r="L303" s="64">
        <v>73</v>
      </c>
      <c r="M303" s="64">
        <f t="shared" si="39"/>
        <v>160</v>
      </c>
      <c r="N303" s="131">
        <f t="shared" si="36"/>
        <v>2.1176079764998456E-6</v>
      </c>
      <c r="O303" s="64">
        <v>160</v>
      </c>
      <c r="P303" s="64">
        <v>213</v>
      </c>
      <c r="Q303" s="64">
        <f t="shared" si="37"/>
        <v>373</v>
      </c>
      <c r="R303" s="132">
        <f t="shared" si="40"/>
        <v>-0.57104557640750664</v>
      </c>
    </row>
    <row r="304" spans="1:18" ht="16.5" x14ac:dyDescent="0.3">
      <c r="A304" s="130" t="s">
        <v>217</v>
      </c>
      <c r="B304" s="62" t="s">
        <v>237</v>
      </c>
      <c r="C304" s="63">
        <v>0</v>
      </c>
      <c r="D304" s="64">
        <v>1</v>
      </c>
      <c r="E304" s="64">
        <f t="shared" si="33"/>
        <v>1</v>
      </c>
      <c r="F304" s="131">
        <f t="shared" si="34"/>
        <v>1.4259316217305705E-7</v>
      </c>
      <c r="G304" s="63">
        <v>0</v>
      </c>
      <c r="H304" s="64">
        <v>0</v>
      </c>
      <c r="I304" s="64">
        <f t="shared" si="35"/>
        <v>0</v>
      </c>
      <c r="J304" s="131" t="str">
        <f t="shared" si="38"/>
        <v/>
      </c>
      <c r="K304" s="63">
        <v>6</v>
      </c>
      <c r="L304" s="64">
        <v>9</v>
      </c>
      <c r="M304" s="64">
        <f t="shared" si="39"/>
        <v>15</v>
      </c>
      <c r="N304" s="131">
        <f t="shared" si="36"/>
        <v>1.9852574779686051E-7</v>
      </c>
      <c r="O304" s="64">
        <v>1</v>
      </c>
      <c r="P304" s="64">
        <v>0</v>
      </c>
      <c r="Q304" s="64">
        <f t="shared" si="37"/>
        <v>1</v>
      </c>
      <c r="R304" s="132">
        <f t="shared" si="40"/>
        <v>14</v>
      </c>
    </row>
    <row r="305" spans="1:18" ht="16.5" x14ac:dyDescent="0.3">
      <c r="A305" s="130" t="s">
        <v>217</v>
      </c>
      <c r="B305" s="62" t="s">
        <v>383</v>
      </c>
      <c r="C305" s="63">
        <v>0</v>
      </c>
      <c r="D305" s="64">
        <v>0</v>
      </c>
      <c r="E305" s="64">
        <f t="shared" si="33"/>
        <v>0</v>
      </c>
      <c r="F305" s="131">
        <f t="shared" si="34"/>
        <v>0</v>
      </c>
      <c r="G305" s="63">
        <v>0</v>
      </c>
      <c r="H305" s="64">
        <v>0</v>
      </c>
      <c r="I305" s="64">
        <f t="shared" si="35"/>
        <v>0</v>
      </c>
      <c r="J305" s="131" t="str">
        <f t="shared" si="38"/>
        <v/>
      </c>
      <c r="K305" s="63">
        <v>2</v>
      </c>
      <c r="L305" s="64">
        <v>3</v>
      </c>
      <c r="M305" s="64">
        <f t="shared" si="39"/>
        <v>5</v>
      </c>
      <c r="N305" s="131">
        <f t="shared" si="36"/>
        <v>6.6175249265620174E-8</v>
      </c>
      <c r="O305" s="64">
        <v>0</v>
      </c>
      <c r="P305" s="64">
        <v>0</v>
      </c>
      <c r="Q305" s="64">
        <f t="shared" si="37"/>
        <v>0</v>
      </c>
      <c r="R305" s="132" t="str">
        <f t="shared" si="40"/>
        <v/>
      </c>
    </row>
    <row r="306" spans="1:18" ht="16.5" x14ac:dyDescent="0.3">
      <c r="A306" s="130" t="s">
        <v>176</v>
      </c>
      <c r="B306" s="62" t="s">
        <v>281</v>
      </c>
      <c r="C306" s="63">
        <v>0</v>
      </c>
      <c r="D306" s="64">
        <v>0</v>
      </c>
      <c r="E306" s="64">
        <f t="shared" si="33"/>
        <v>0</v>
      </c>
      <c r="F306" s="131">
        <f t="shared" si="34"/>
        <v>0</v>
      </c>
      <c r="G306" s="63">
        <v>0</v>
      </c>
      <c r="H306" s="64">
        <v>0</v>
      </c>
      <c r="I306" s="64">
        <f t="shared" si="35"/>
        <v>0</v>
      </c>
      <c r="J306" s="131" t="str">
        <f t="shared" si="38"/>
        <v/>
      </c>
      <c r="K306" s="63">
        <v>5</v>
      </c>
      <c r="L306" s="64">
        <v>8</v>
      </c>
      <c r="M306" s="64">
        <f t="shared" si="39"/>
        <v>13</v>
      </c>
      <c r="N306" s="131">
        <f t="shared" si="36"/>
        <v>1.7205564809061244E-7</v>
      </c>
      <c r="O306" s="64">
        <v>3</v>
      </c>
      <c r="P306" s="64">
        <v>4</v>
      </c>
      <c r="Q306" s="64">
        <f t="shared" si="37"/>
        <v>7</v>
      </c>
      <c r="R306" s="132">
        <f t="shared" si="40"/>
        <v>0.85714285714285721</v>
      </c>
    </row>
    <row r="307" spans="1:18" ht="16.5" x14ac:dyDescent="0.3">
      <c r="A307" s="130" t="s">
        <v>176</v>
      </c>
      <c r="B307" s="62" t="s">
        <v>176</v>
      </c>
      <c r="C307" s="63">
        <v>0</v>
      </c>
      <c r="D307" s="64">
        <v>0</v>
      </c>
      <c r="E307" s="64">
        <f t="shared" si="33"/>
        <v>0</v>
      </c>
      <c r="F307" s="131">
        <f t="shared" si="34"/>
        <v>0</v>
      </c>
      <c r="G307" s="63">
        <v>0</v>
      </c>
      <c r="H307" s="64">
        <v>0</v>
      </c>
      <c r="I307" s="64">
        <f t="shared" si="35"/>
        <v>0</v>
      </c>
      <c r="J307" s="131" t="str">
        <f t="shared" si="38"/>
        <v/>
      </c>
      <c r="K307" s="63">
        <v>3</v>
      </c>
      <c r="L307" s="64">
        <v>8</v>
      </c>
      <c r="M307" s="64">
        <f t="shared" si="39"/>
        <v>11</v>
      </c>
      <c r="N307" s="131">
        <f t="shared" si="36"/>
        <v>1.4558554838436438E-7</v>
      </c>
      <c r="O307" s="64">
        <v>0</v>
      </c>
      <c r="P307" s="64">
        <v>0</v>
      </c>
      <c r="Q307" s="64">
        <f t="shared" si="37"/>
        <v>0</v>
      </c>
      <c r="R307" s="132" t="str">
        <f t="shared" si="40"/>
        <v/>
      </c>
    </row>
    <row r="308" spans="1:18" ht="16.5" x14ac:dyDescent="0.3">
      <c r="A308" s="130" t="s">
        <v>475</v>
      </c>
      <c r="B308" s="62" t="s">
        <v>372</v>
      </c>
      <c r="C308" s="63">
        <v>0</v>
      </c>
      <c r="D308" s="64">
        <v>0</v>
      </c>
      <c r="E308" s="64">
        <f t="shared" si="33"/>
        <v>0</v>
      </c>
      <c r="F308" s="131">
        <f t="shared" si="34"/>
        <v>0</v>
      </c>
      <c r="G308" s="63">
        <v>0</v>
      </c>
      <c r="H308" s="64">
        <v>0</v>
      </c>
      <c r="I308" s="64">
        <f t="shared" si="35"/>
        <v>0</v>
      </c>
      <c r="J308" s="131" t="str">
        <f t="shared" si="38"/>
        <v/>
      </c>
      <c r="K308" s="63">
        <v>2</v>
      </c>
      <c r="L308" s="64">
        <v>2</v>
      </c>
      <c r="M308" s="64">
        <f t="shared" si="39"/>
        <v>4</v>
      </c>
      <c r="N308" s="131">
        <f t="shared" si="36"/>
        <v>5.2940199412496135E-8</v>
      </c>
      <c r="O308" s="64">
        <v>8</v>
      </c>
      <c r="P308" s="64">
        <v>8</v>
      </c>
      <c r="Q308" s="64">
        <f t="shared" si="37"/>
        <v>16</v>
      </c>
      <c r="R308" s="132">
        <f t="shared" si="40"/>
        <v>-0.75</v>
      </c>
    </row>
    <row r="309" spans="1:18" ht="16.5" x14ac:dyDescent="0.3">
      <c r="A309" s="130" t="s">
        <v>475</v>
      </c>
      <c r="B309" s="62" t="s">
        <v>377</v>
      </c>
      <c r="C309" s="63">
        <v>0</v>
      </c>
      <c r="D309" s="64">
        <v>0</v>
      </c>
      <c r="E309" s="64">
        <f t="shared" si="33"/>
        <v>0</v>
      </c>
      <c r="F309" s="131">
        <f t="shared" si="34"/>
        <v>0</v>
      </c>
      <c r="G309" s="63">
        <v>0</v>
      </c>
      <c r="H309" s="64">
        <v>0</v>
      </c>
      <c r="I309" s="64">
        <f t="shared" si="35"/>
        <v>0</v>
      </c>
      <c r="J309" s="131" t="str">
        <f t="shared" si="38"/>
        <v/>
      </c>
      <c r="K309" s="63">
        <v>1</v>
      </c>
      <c r="L309" s="64">
        <v>3</v>
      </c>
      <c r="M309" s="64">
        <f t="shared" si="39"/>
        <v>4</v>
      </c>
      <c r="N309" s="131">
        <f t="shared" si="36"/>
        <v>5.2940199412496135E-8</v>
      </c>
      <c r="O309" s="64">
        <v>0</v>
      </c>
      <c r="P309" s="64">
        <v>0</v>
      </c>
      <c r="Q309" s="64">
        <f t="shared" si="37"/>
        <v>0</v>
      </c>
      <c r="R309" s="132" t="str">
        <f t="shared" si="40"/>
        <v/>
      </c>
    </row>
    <row r="310" spans="1:18" ht="16.5" x14ac:dyDescent="0.3">
      <c r="A310" s="130" t="s">
        <v>475</v>
      </c>
      <c r="B310" s="62" t="s">
        <v>243</v>
      </c>
      <c r="C310" s="63">
        <v>0</v>
      </c>
      <c r="D310" s="64">
        <v>0</v>
      </c>
      <c r="E310" s="64">
        <f t="shared" si="33"/>
        <v>0</v>
      </c>
      <c r="F310" s="131">
        <f t="shared" si="34"/>
        <v>0</v>
      </c>
      <c r="G310" s="63">
        <v>0</v>
      </c>
      <c r="H310" s="64">
        <v>0</v>
      </c>
      <c r="I310" s="64">
        <f t="shared" si="35"/>
        <v>0</v>
      </c>
      <c r="J310" s="131" t="str">
        <f t="shared" si="38"/>
        <v/>
      </c>
      <c r="K310" s="63">
        <v>6</v>
      </c>
      <c r="L310" s="64">
        <v>1</v>
      </c>
      <c r="M310" s="64">
        <f t="shared" si="39"/>
        <v>7</v>
      </c>
      <c r="N310" s="131">
        <f t="shared" si="36"/>
        <v>9.2645348971868238E-8</v>
      </c>
      <c r="O310" s="64">
        <v>10</v>
      </c>
      <c r="P310" s="64">
        <v>10</v>
      </c>
      <c r="Q310" s="64">
        <f t="shared" si="37"/>
        <v>20</v>
      </c>
      <c r="R310" s="132">
        <f t="shared" si="40"/>
        <v>-0.65</v>
      </c>
    </row>
    <row r="311" spans="1:18" ht="16.5" x14ac:dyDescent="0.3">
      <c r="A311" s="130" t="s">
        <v>475</v>
      </c>
      <c r="B311" s="62" t="s">
        <v>325</v>
      </c>
      <c r="C311" s="63">
        <v>0</v>
      </c>
      <c r="D311" s="64">
        <v>0</v>
      </c>
      <c r="E311" s="64">
        <f t="shared" si="33"/>
        <v>0</v>
      </c>
      <c r="F311" s="131">
        <f t="shared" si="34"/>
        <v>0</v>
      </c>
      <c r="G311" s="63">
        <v>0</v>
      </c>
      <c r="H311" s="64">
        <v>0</v>
      </c>
      <c r="I311" s="64">
        <f t="shared" si="35"/>
        <v>0</v>
      </c>
      <c r="J311" s="131" t="str">
        <f t="shared" si="38"/>
        <v/>
      </c>
      <c r="K311" s="63">
        <v>0</v>
      </c>
      <c r="L311" s="64">
        <v>2</v>
      </c>
      <c r="M311" s="64">
        <f t="shared" si="39"/>
        <v>2</v>
      </c>
      <c r="N311" s="131">
        <f t="shared" si="36"/>
        <v>2.6470099706248068E-8</v>
      </c>
      <c r="O311" s="64">
        <v>8</v>
      </c>
      <c r="P311" s="64">
        <v>8</v>
      </c>
      <c r="Q311" s="64">
        <f t="shared" si="37"/>
        <v>16</v>
      </c>
      <c r="R311" s="132">
        <f t="shared" si="40"/>
        <v>-0.875</v>
      </c>
    </row>
    <row r="312" spans="1:18" ht="16.5" x14ac:dyDescent="0.3">
      <c r="A312" s="130" t="s">
        <v>475</v>
      </c>
      <c r="B312" s="62" t="s">
        <v>253</v>
      </c>
      <c r="C312" s="63">
        <v>0</v>
      </c>
      <c r="D312" s="64">
        <v>0</v>
      </c>
      <c r="E312" s="64">
        <f t="shared" si="33"/>
        <v>0</v>
      </c>
      <c r="F312" s="131">
        <f t="shared" si="34"/>
        <v>0</v>
      </c>
      <c r="G312" s="63">
        <v>0</v>
      </c>
      <c r="H312" s="64">
        <v>0</v>
      </c>
      <c r="I312" s="64">
        <f t="shared" si="35"/>
        <v>0</v>
      </c>
      <c r="J312" s="131" t="str">
        <f t="shared" si="38"/>
        <v/>
      </c>
      <c r="K312" s="63">
        <v>7</v>
      </c>
      <c r="L312" s="64">
        <v>8</v>
      </c>
      <c r="M312" s="64">
        <f t="shared" si="39"/>
        <v>15</v>
      </c>
      <c r="N312" s="131">
        <f t="shared" si="36"/>
        <v>1.9852574779686051E-7</v>
      </c>
      <c r="O312" s="64">
        <v>2</v>
      </c>
      <c r="P312" s="64">
        <v>14</v>
      </c>
      <c r="Q312" s="64">
        <f t="shared" si="37"/>
        <v>16</v>
      </c>
      <c r="R312" s="132">
        <f t="shared" si="40"/>
        <v>-6.25E-2</v>
      </c>
    </row>
    <row r="313" spans="1:18" ht="16.5" x14ac:dyDescent="0.3">
      <c r="A313" s="130" t="s">
        <v>410</v>
      </c>
      <c r="B313" s="62" t="s">
        <v>283</v>
      </c>
      <c r="C313" s="63">
        <v>0</v>
      </c>
      <c r="D313" s="64">
        <v>0</v>
      </c>
      <c r="E313" s="64">
        <f t="shared" si="33"/>
        <v>0</v>
      </c>
      <c r="F313" s="131">
        <f t="shared" si="34"/>
        <v>0</v>
      </c>
      <c r="G313" s="63">
        <v>0</v>
      </c>
      <c r="H313" s="64">
        <v>2</v>
      </c>
      <c r="I313" s="64">
        <f t="shared" si="35"/>
        <v>2</v>
      </c>
      <c r="J313" s="131">
        <f t="shared" si="38"/>
        <v>-1</v>
      </c>
      <c r="K313" s="63">
        <v>6</v>
      </c>
      <c r="L313" s="64">
        <v>6</v>
      </c>
      <c r="M313" s="64">
        <f t="shared" si="39"/>
        <v>12</v>
      </c>
      <c r="N313" s="131">
        <f t="shared" si="36"/>
        <v>1.5882059823748841E-7</v>
      </c>
      <c r="O313" s="64">
        <v>0</v>
      </c>
      <c r="P313" s="64">
        <v>2</v>
      </c>
      <c r="Q313" s="64">
        <f t="shared" si="37"/>
        <v>2</v>
      </c>
      <c r="R313" s="132">
        <f t="shared" si="40"/>
        <v>5</v>
      </c>
    </row>
    <row r="314" spans="1:18" ht="16.5" x14ac:dyDescent="0.3">
      <c r="A314" s="130" t="s">
        <v>541</v>
      </c>
      <c r="B314" s="62" t="s">
        <v>410</v>
      </c>
      <c r="C314" s="63">
        <v>0</v>
      </c>
      <c r="D314" s="64">
        <v>0</v>
      </c>
      <c r="E314" s="64">
        <f t="shared" si="33"/>
        <v>0</v>
      </c>
      <c r="F314" s="131">
        <f t="shared" si="34"/>
        <v>0</v>
      </c>
      <c r="G314" s="63">
        <v>0</v>
      </c>
      <c r="H314" s="64">
        <v>0</v>
      </c>
      <c r="I314" s="64">
        <f t="shared" si="35"/>
        <v>0</v>
      </c>
      <c r="J314" s="131" t="str">
        <f t="shared" si="38"/>
        <v/>
      </c>
      <c r="K314" s="63">
        <v>0</v>
      </c>
      <c r="L314" s="64">
        <v>0</v>
      </c>
      <c r="M314" s="64">
        <f t="shared" si="39"/>
        <v>0</v>
      </c>
      <c r="N314" s="131">
        <f t="shared" si="36"/>
        <v>0</v>
      </c>
      <c r="O314" s="64">
        <v>7</v>
      </c>
      <c r="P314" s="64">
        <v>7</v>
      </c>
      <c r="Q314" s="64">
        <f t="shared" si="37"/>
        <v>14</v>
      </c>
      <c r="R314" s="132">
        <f t="shared" si="40"/>
        <v>-1</v>
      </c>
    </row>
    <row r="315" spans="1:18" ht="16.5" x14ac:dyDescent="0.3">
      <c r="A315" s="130" t="s">
        <v>542</v>
      </c>
      <c r="B315" s="62" t="s">
        <v>366</v>
      </c>
      <c r="C315" s="63">
        <v>0</v>
      </c>
      <c r="D315" s="64">
        <v>0</v>
      </c>
      <c r="E315" s="64">
        <f t="shared" si="33"/>
        <v>0</v>
      </c>
      <c r="F315" s="131">
        <f t="shared" si="34"/>
        <v>0</v>
      </c>
      <c r="G315" s="63">
        <v>0</v>
      </c>
      <c r="H315" s="64">
        <v>0</v>
      </c>
      <c r="I315" s="64">
        <f t="shared" si="35"/>
        <v>0</v>
      </c>
      <c r="J315" s="131" t="str">
        <f t="shared" si="38"/>
        <v/>
      </c>
      <c r="K315" s="63">
        <v>0</v>
      </c>
      <c r="L315" s="64">
        <v>0</v>
      </c>
      <c r="M315" s="64">
        <f t="shared" si="39"/>
        <v>0</v>
      </c>
      <c r="N315" s="131">
        <f t="shared" si="36"/>
        <v>0</v>
      </c>
      <c r="O315" s="64">
        <v>6</v>
      </c>
      <c r="P315" s="64">
        <v>6</v>
      </c>
      <c r="Q315" s="64">
        <f t="shared" si="37"/>
        <v>12</v>
      </c>
      <c r="R315" s="132">
        <f t="shared" si="40"/>
        <v>-1</v>
      </c>
    </row>
    <row r="316" spans="1:18" ht="16.5" x14ac:dyDescent="0.3">
      <c r="A316" s="130" t="s">
        <v>542</v>
      </c>
      <c r="B316" s="62" t="s">
        <v>370</v>
      </c>
      <c r="C316" s="63">
        <v>0</v>
      </c>
      <c r="D316" s="64">
        <v>0</v>
      </c>
      <c r="E316" s="64">
        <f t="shared" si="33"/>
        <v>0</v>
      </c>
      <c r="F316" s="131">
        <f t="shared" si="34"/>
        <v>0</v>
      </c>
      <c r="G316" s="63">
        <v>0</v>
      </c>
      <c r="H316" s="64">
        <v>0</v>
      </c>
      <c r="I316" s="64">
        <f t="shared" si="35"/>
        <v>0</v>
      </c>
      <c r="J316" s="131" t="str">
        <f t="shared" si="38"/>
        <v/>
      </c>
      <c r="K316" s="63">
        <v>8</v>
      </c>
      <c r="L316" s="64">
        <v>8</v>
      </c>
      <c r="M316" s="64">
        <f t="shared" si="39"/>
        <v>16</v>
      </c>
      <c r="N316" s="131">
        <f t="shared" si="36"/>
        <v>2.1176079764998454E-7</v>
      </c>
      <c r="O316" s="64">
        <v>5</v>
      </c>
      <c r="P316" s="64">
        <v>5</v>
      </c>
      <c r="Q316" s="64">
        <f t="shared" si="37"/>
        <v>10</v>
      </c>
      <c r="R316" s="132">
        <f t="shared" si="40"/>
        <v>0.60000000000000009</v>
      </c>
    </row>
    <row r="317" spans="1:18" ht="16.5" x14ac:dyDescent="0.3">
      <c r="A317" s="130" t="s">
        <v>523</v>
      </c>
      <c r="B317" s="62" t="s">
        <v>335</v>
      </c>
      <c r="C317" s="63">
        <v>0</v>
      </c>
      <c r="D317" s="64">
        <v>0</v>
      </c>
      <c r="E317" s="64">
        <f t="shared" si="33"/>
        <v>0</v>
      </c>
      <c r="F317" s="131">
        <f t="shared" si="34"/>
        <v>0</v>
      </c>
      <c r="G317" s="63">
        <v>0</v>
      </c>
      <c r="H317" s="64">
        <v>0</v>
      </c>
      <c r="I317" s="64">
        <f t="shared" si="35"/>
        <v>0</v>
      </c>
      <c r="J317" s="131" t="str">
        <f t="shared" si="38"/>
        <v/>
      </c>
      <c r="K317" s="63">
        <v>0</v>
      </c>
      <c r="L317" s="64">
        <v>0</v>
      </c>
      <c r="M317" s="64">
        <f t="shared" si="39"/>
        <v>0</v>
      </c>
      <c r="N317" s="131">
        <f t="shared" si="36"/>
        <v>0</v>
      </c>
      <c r="O317" s="64">
        <v>4</v>
      </c>
      <c r="P317" s="64">
        <v>4</v>
      </c>
      <c r="Q317" s="64">
        <f t="shared" si="37"/>
        <v>8</v>
      </c>
      <c r="R317" s="132">
        <f t="shared" si="40"/>
        <v>-1</v>
      </c>
    </row>
    <row r="318" spans="1:18" ht="16.5" x14ac:dyDescent="0.3">
      <c r="A318" s="130" t="s">
        <v>532</v>
      </c>
      <c r="B318" s="62" t="s">
        <v>354</v>
      </c>
      <c r="C318" s="63">
        <v>0</v>
      </c>
      <c r="D318" s="64">
        <v>0</v>
      </c>
      <c r="E318" s="64">
        <f t="shared" si="33"/>
        <v>0</v>
      </c>
      <c r="F318" s="131">
        <f t="shared" si="34"/>
        <v>0</v>
      </c>
      <c r="G318" s="63">
        <v>0</v>
      </c>
      <c r="H318" s="64">
        <v>0</v>
      </c>
      <c r="I318" s="64">
        <f t="shared" si="35"/>
        <v>0</v>
      </c>
      <c r="J318" s="131" t="str">
        <f t="shared" si="38"/>
        <v/>
      </c>
      <c r="K318" s="63">
        <v>0</v>
      </c>
      <c r="L318" s="64">
        <v>0</v>
      </c>
      <c r="M318" s="64">
        <f t="shared" si="39"/>
        <v>0</v>
      </c>
      <c r="N318" s="131">
        <f t="shared" si="36"/>
        <v>0</v>
      </c>
      <c r="O318" s="64">
        <v>6</v>
      </c>
      <c r="P318" s="64">
        <v>8</v>
      </c>
      <c r="Q318" s="64">
        <f t="shared" si="37"/>
        <v>14</v>
      </c>
      <c r="R318" s="132">
        <f t="shared" si="40"/>
        <v>-1</v>
      </c>
    </row>
    <row r="319" spans="1:18" ht="16.5" x14ac:dyDescent="0.3">
      <c r="A319" s="130" t="s">
        <v>312</v>
      </c>
      <c r="B319" s="62" t="s">
        <v>312</v>
      </c>
      <c r="C319" s="63">
        <v>0</v>
      </c>
      <c r="D319" s="64">
        <v>0</v>
      </c>
      <c r="E319" s="64">
        <f t="shared" si="33"/>
        <v>0</v>
      </c>
      <c r="F319" s="131">
        <f t="shared" si="34"/>
        <v>0</v>
      </c>
      <c r="G319" s="63">
        <v>0</v>
      </c>
      <c r="H319" s="64">
        <v>0</v>
      </c>
      <c r="I319" s="64">
        <f t="shared" si="35"/>
        <v>0</v>
      </c>
      <c r="J319" s="131" t="str">
        <f t="shared" si="38"/>
        <v/>
      </c>
      <c r="K319" s="63">
        <v>0</v>
      </c>
      <c r="L319" s="64">
        <v>1</v>
      </c>
      <c r="M319" s="64">
        <f t="shared" si="39"/>
        <v>1</v>
      </c>
      <c r="N319" s="131">
        <f t="shared" si="36"/>
        <v>1.3235049853124034E-8</v>
      </c>
      <c r="O319" s="64">
        <v>0</v>
      </c>
      <c r="P319" s="64">
        <v>0</v>
      </c>
      <c r="Q319" s="64">
        <f t="shared" si="37"/>
        <v>0</v>
      </c>
      <c r="R319" s="132" t="str">
        <f t="shared" si="40"/>
        <v/>
      </c>
    </row>
    <row r="320" spans="1:18" ht="16.5" x14ac:dyDescent="0.3">
      <c r="A320" s="130" t="s">
        <v>502</v>
      </c>
      <c r="B320" s="62" t="s">
        <v>269</v>
      </c>
      <c r="C320" s="63">
        <v>0</v>
      </c>
      <c r="D320" s="64">
        <v>0</v>
      </c>
      <c r="E320" s="64">
        <f t="shared" si="33"/>
        <v>0</v>
      </c>
      <c r="F320" s="131">
        <f t="shared" si="34"/>
        <v>0</v>
      </c>
      <c r="G320" s="63">
        <v>13</v>
      </c>
      <c r="H320" s="64">
        <v>14</v>
      </c>
      <c r="I320" s="64">
        <f t="shared" si="35"/>
        <v>27</v>
      </c>
      <c r="J320" s="131">
        <f t="shared" si="38"/>
        <v>-1</v>
      </c>
      <c r="K320" s="63">
        <v>125</v>
      </c>
      <c r="L320" s="64">
        <v>127</v>
      </c>
      <c r="M320" s="64">
        <f t="shared" si="39"/>
        <v>252</v>
      </c>
      <c r="N320" s="131">
        <f t="shared" si="36"/>
        <v>3.3352325629872567E-6</v>
      </c>
      <c r="O320" s="64">
        <v>239</v>
      </c>
      <c r="P320" s="64">
        <v>267</v>
      </c>
      <c r="Q320" s="64">
        <f t="shared" si="37"/>
        <v>506</v>
      </c>
      <c r="R320" s="132">
        <f t="shared" si="40"/>
        <v>-0.50197628458498023</v>
      </c>
    </row>
    <row r="321" spans="1:18" ht="16.5" x14ac:dyDescent="0.3">
      <c r="A321" s="130" t="s">
        <v>513</v>
      </c>
      <c r="B321" s="62" t="s">
        <v>406</v>
      </c>
      <c r="C321" s="63">
        <v>0</v>
      </c>
      <c r="D321" s="64">
        <v>0</v>
      </c>
      <c r="E321" s="64">
        <f t="shared" si="33"/>
        <v>0</v>
      </c>
      <c r="F321" s="131">
        <f t="shared" si="34"/>
        <v>0</v>
      </c>
      <c r="G321" s="63">
        <v>0</v>
      </c>
      <c r="H321" s="64">
        <v>0</v>
      </c>
      <c r="I321" s="64">
        <f t="shared" si="35"/>
        <v>0</v>
      </c>
      <c r="J321" s="131" t="str">
        <f t="shared" si="38"/>
        <v/>
      </c>
      <c r="K321" s="63">
        <v>0</v>
      </c>
      <c r="L321" s="64">
        <v>0</v>
      </c>
      <c r="M321" s="64">
        <f t="shared" si="39"/>
        <v>0</v>
      </c>
      <c r="N321" s="131">
        <f t="shared" si="36"/>
        <v>0</v>
      </c>
      <c r="O321" s="64">
        <v>0</v>
      </c>
      <c r="P321" s="64">
        <v>50</v>
      </c>
      <c r="Q321" s="64">
        <f t="shared" si="37"/>
        <v>50</v>
      </c>
      <c r="R321" s="132">
        <f t="shared" si="40"/>
        <v>-1</v>
      </c>
    </row>
    <row r="322" spans="1:18" ht="16.5" x14ac:dyDescent="0.3">
      <c r="A322" s="130" t="s">
        <v>513</v>
      </c>
      <c r="B322" s="62" t="s">
        <v>315</v>
      </c>
      <c r="C322" s="63">
        <v>0</v>
      </c>
      <c r="D322" s="64">
        <v>0</v>
      </c>
      <c r="E322" s="64">
        <f t="shared" si="33"/>
        <v>0</v>
      </c>
      <c r="F322" s="131">
        <f t="shared" si="34"/>
        <v>0</v>
      </c>
      <c r="G322" s="63">
        <v>0</v>
      </c>
      <c r="H322" s="64">
        <v>0</v>
      </c>
      <c r="I322" s="64">
        <f t="shared" si="35"/>
        <v>0</v>
      </c>
      <c r="J322" s="131" t="str">
        <f t="shared" si="38"/>
        <v/>
      </c>
      <c r="K322" s="63">
        <v>0</v>
      </c>
      <c r="L322" s="64">
        <v>0</v>
      </c>
      <c r="M322" s="64">
        <f t="shared" si="39"/>
        <v>0</v>
      </c>
      <c r="N322" s="131">
        <f t="shared" si="36"/>
        <v>0</v>
      </c>
      <c r="O322" s="64">
        <v>26</v>
      </c>
      <c r="P322" s="64">
        <v>17</v>
      </c>
      <c r="Q322" s="64">
        <f t="shared" si="37"/>
        <v>43</v>
      </c>
      <c r="R322" s="132">
        <f t="shared" si="40"/>
        <v>-1</v>
      </c>
    </row>
    <row r="323" spans="1:18" ht="16.5" x14ac:dyDescent="0.3">
      <c r="A323" s="130" t="s">
        <v>484</v>
      </c>
      <c r="B323" s="62" t="s">
        <v>160</v>
      </c>
      <c r="C323" s="63">
        <v>0</v>
      </c>
      <c r="D323" s="64">
        <v>0</v>
      </c>
      <c r="E323" s="64">
        <f t="shared" si="33"/>
        <v>0</v>
      </c>
      <c r="F323" s="131">
        <f t="shared" si="34"/>
        <v>0</v>
      </c>
      <c r="G323" s="63">
        <v>9</v>
      </c>
      <c r="H323" s="64">
        <v>0</v>
      </c>
      <c r="I323" s="64">
        <f t="shared" si="35"/>
        <v>9</v>
      </c>
      <c r="J323" s="131">
        <f t="shared" si="38"/>
        <v>-1</v>
      </c>
      <c r="K323" s="63">
        <v>46</v>
      </c>
      <c r="L323" s="64">
        <v>38</v>
      </c>
      <c r="M323" s="64">
        <f t="shared" si="39"/>
        <v>84</v>
      </c>
      <c r="N323" s="131">
        <f t="shared" si="36"/>
        <v>1.1117441876624189E-6</v>
      </c>
      <c r="O323" s="64">
        <v>62</v>
      </c>
      <c r="P323" s="64">
        <v>56</v>
      </c>
      <c r="Q323" s="64">
        <f t="shared" si="37"/>
        <v>118</v>
      </c>
      <c r="R323" s="132">
        <f t="shared" si="40"/>
        <v>-0.28813559322033899</v>
      </c>
    </row>
    <row r="324" spans="1:18" ht="16.5" x14ac:dyDescent="0.3">
      <c r="A324" s="130" t="s">
        <v>543</v>
      </c>
      <c r="B324" s="62" t="s">
        <v>385</v>
      </c>
      <c r="C324" s="63">
        <v>0</v>
      </c>
      <c r="D324" s="64">
        <v>0</v>
      </c>
      <c r="E324" s="64">
        <f t="shared" si="33"/>
        <v>0</v>
      </c>
      <c r="F324" s="131">
        <f t="shared" si="34"/>
        <v>0</v>
      </c>
      <c r="G324" s="63">
        <v>0</v>
      </c>
      <c r="H324" s="64">
        <v>0</v>
      </c>
      <c r="I324" s="64">
        <f t="shared" si="35"/>
        <v>0</v>
      </c>
      <c r="J324" s="131" t="str">
        <f t="shared" si="38"/>
        <v/>
      </c>
      <c r="K324" s="63">
        <v>0</v>
      </c>
      <c r="L324" s="64">
        <v>0</v>
      </c>
      <c r="M324" s="64">
        <f t="shared" si="39"/>
        <v>0</v>
      </c>
      <c r="N324" s="131">
        <f t="shared" si="36"/>
        <v>0</v>
      </c>
      <c r="O324" s="64">
        <v>5</v>
      </c>
      <c r="P324" s="64">
        <v>4</v>
      </c>
      <c r="Q324" s="64">
        <f t="shared" si="37"/>
        <v>9</v>
      </c>
      <c r="R324" s="132">
        <f t="shared" si="40"/>
        <v>-1</v>
      </c>
    </row>
    <row r="325" spans="1:18" ht="16.5" x14ac:dyDescent="0.3">
      <c r="A325" s="130" t="s">
        <v>488</v>
      </c>
      <c r="B325" s="62" t="s">
        <v>284</v>
      </c>
      <c r="C325" s="63">
        <v>0</v>
      </c>
      <c r="D325" s="64">
        <v>0</v>
      </c>
      <c r="E325" s="64">
        <f t="shared" si="33"/>
        <v>0</v>
      </c>
      <c r="F325" s="131">
        <f t="shared" si="34"/>
        <v>0</v>
      </c>
      <c r="G325" s="63">
        <v>5</v>
      </c>
      <c r="H325" s="64">
        <v>14</v>
      </c>
      <c r="I325" s="64">
        <f t="shared" si="35"/>
        <v>19</v>
      </c>
      <c r="J325" s="131">
        <f t="shared" si="38"/>
        <v>-1</v>
      </c>
      <c r="K325" s="63">
        <v>28</v>
      </c>
      <c r="L325" s="64">
        <v>8</v>
      </c>
      <c r="M325" s="64">
        <f t="shared" si="39"/>
        <v>36</v>
      </c>
      <c r="N325" s="131">
        <f t="shared" si="36"/>
        <v>4.7646179471246521E-7</v>
      </c>
      <c r="O325" s="64">
        <v>18</v>
      </c>
      <c r="P325" s="64">
        <v>14</v>
      </c>
      <c r="Q325" s="64">
        <f t="shared" si="37"/>
        <v>32</v>
      </c>
      <c r="R325" s="132">
        <f t="shared" si="40"/>
        <v>0.125</v>
      </c>
    </row>
    <row r="326" spans="1:18" ht="16.5" x14ac:dyDescent="0.3">
      <c r="A326" s="130" t="s">
        <v>488</v>
      </c>
      <c r="B326" s="62" t="s">
        <v>407</v>
      </c>
      <c r="C326" s="63">
        <v>0</v>
      </c>
      <c r="D326" s="64">
        <v>0</v>
      </c>
      <c r="E326" s="64">
        <f t="shared" si="33"/>
        <v>0</v>
      </c>
      <c r="F326" s="131">
        <f t="shared" si="34"/>
        <v>0</v>
      </c>
      <c r="G326" s="63">
        <v>0</v>
      </c>
      <c r="H326" s="64">
        <v>0</v>
      </c>
      <c r="I326" s="64">
        <f t="shared" si="35"/>
        <v>0</v>
      </c>
      <c r="J326" s="131" t="str">
        <f t="shared" si="38"/>
        <v/>
      </c>
      <c r="K326" s="63">
        <v>0</v>
      </c>
      <c r="L326" s="64">
        <v>9</v>
      </c>
      <c r="M326" s="64">
        <f t="shared" si="39"/>
        <v>9</v>
      </c>
      <c r="N326" s="131">
        <f t="shared" si="36"/>
        <v>1.191154486781163E-7</v>
      </c>
      <c r="O326" s="64">
        <v>0</v>
      </c>
      <c r="P326" s="64">
        <v>0</v>
      </c>
      <c r="Q326" s="64">
        <f t="shared" si="37"/>
        <v>0</v>
      </c>
      <c r="R326" s="132" t="str">
        <f t="shared" si="40"/>
        <v/>
      </c>
    </row>
    <row r="327" spans="1:18" ht="16.5" x14ac:dyDescent="0.3">
      <c r="A327" s="130" t="s">
        <v>515</v>
      </c>
      <c r="B327" s="62" t="s">
        <v>318</v>
      </c>
      <c r="C327" s="63">
        <v>0</v>
      </c>
      <c r="D327" s="64">
        <v>0</v>
      </c>
      <c r="E327" s="64">
        <f t="shared" ref="E327:E368" si="41">D327+C327</f>
        <v>0</v>
      </c>
      <c r="F327" s="131">
        <f t="shared" ref="F327:F368" si="42">E327/$E$7</f>
        <v>0</v>
      </c>
      <c r="G327" s="63">
        <v>0</v>
      </c>
      <c r="H327" s="64">
        <v>0</v>
      </c>
      <c r="I327" s="64">
        <f t="shared" ref="I327:I368" si="43">H327+G327</f>
        <v>0</v>
      </c>
      <c r="J327" s="131" t="str">
        <f t="shared" si="38"/>
        <v/>
      </c>
      <c r="K327" s="63">
        <v>4</v>
      </c>
      <c r="L327" s="64">
        <v>9</v>
      </c>
      <c r="M327" s="64">
        <f t="shared" si="39"/>
        <v>13</v>
      </c>
      <c r="N327" s="131">
        <f t="shared" ref="N327:N368" si="44">M327/$M$7</f>
        <v>1.7205564809061244E-7</v>
      </c>
      <c r="O327" s="64">
        <v>19</v>
      </c>
      <c r="P327" s="64">
        <v>19</v>
      </c>
      <c r="Q327" s="64">
        <f t="shared" ref="Q327:Q368" si="45">P327+O327</f>
        <v>38</v>
      </c>
      <c r="R327" s="132">
        <f t="shared" si="40"/>
        <v>-0.65789473684210531</v>
      </c>
    </row>
    <row r="328" spans="1:18" ht="16.5" x14ac:dyDescent="0.3">
      <c r="A328" s="130" t="s">
        <v>451</v>
      </c>
      <c r="B328" s="62" t="s">
        <v>235</v>
      </c>
      <c r="C328" s="63">
        <v>0</v>
      </c>
      <c r="D328" s="64">
        <v>0</v>
      </c>
      <c r="E328" s="64">
        <f t="shared" si="41"/>
        <v>0</v>
      </c>
      <c r="F328" s="131">
        <f t="shared" si="42"/>
        <v>0</v>
      </c>
      <c r="G328" s="63">
        <v>0</v>
      </c>
      <c r="H328" s="64">
        <v>0</v>
      </c>
      <c r="I328" s="64">
        <f t="shared" si="43"/>
        <v>0</v>
      </c>
      <c r="J328" s="131" t="str">
        <f t="shared" ref="J328:J368" si="46">IFERROR(E328/I328-1,"")</f>
        <v/>
      </c>
      <c r="K328" s="63">
        <v>6</v>
      </c>
      <c r="L328" s="64">
        <v>0</v>
      </c>
      <c r="M328" s="64">
        <f t="shared" ref="M328:M368" si="47">L328+K328</f>
        <v>6</v>
      </c>
      <c r="N328" s="131">
        <f t="shared" si="44"/>
        <v>7.9410299118744206E-8</v>
      </c>
      <c r="O328" s="64">
        <v>0</v>
      </c>
      <c r="P328" s="64">
        <v>0</v>
      </c>
      <c r="Q328" s="64">
        <f t="shared" si="45"/>
        <v>0</v>
      </c>
      <c r="R328" s="132" t="str">
        <f t="shared" ref="R328:R368" si="48">IFERROR(M328/Q328-1,"")</f>
        <v/>
      </c>
    </row>
    <row r="329" spans="1:18" ht="16.5" x14ac:dyDescent="0.3">
      <c r="A329" s="130" t="s">
        <v>451</v>
      </c>
      <c r="B329" s="62" t="s">
        <v>183</v>
      </c>
      <c r="C329" s="63">
        <v>0</v>
      </c>
      <c r="D329" s="64">
        <v>0</v>
      </c>
      <c r="E329" s="64">
        <f t="shared" si="41"/>
        <v>0</v>
      </c>
      <c r="F329" s="131">
        <f t="shared" si="42"/>
        <v>0</v>
      </c>
      <c r="G329" s="63">
        <v>19</v>
      </c>
      <c r="H329" s="64">
        <v>9</v>
      </c>
      <c r="I329" s="64">
        <f t="shared" si="43"/>
        <v>28</v>
      </c>
      <c r="J329" s="131">
        <f t="shared" si="46"/>
        <v>-1</v>
      </c>
      <c r="K329" s="63">
        <v>267</v>
      </c>
      <c r="L329" s="64">
        <v>298</v>
      </c>
      <c r="M329" s="64">
        <f t="shared" si="47"/>
        <v>565</v>
      </c>
      <c r="N329" s="131">
        <f t="shared" si="44"/>
        <v>7.4778031670150797E-6</v>
      </c>
      <c r="O329" s="64">
        <v>210</v>
      </c>
      <c r="P329" s="64">
        <v>204</v>
      </c>
      <c r="Q329" s="64">
        <f t="shared" si="45"/>
        <v>414</v>
      </c>
      <c r="R329" s="132">
        <f t="shared" si="48"/>
        <v>0.36473429951690828</v>
      </c>
    </row>
    <row r="330" spans="1:18" ht="16.5" x14ac:dyDescent="0.3">
      <c r="A330" s="130" t="s">
        <v>221</v>
      </c>
      <c r="B330" s="62" t="s">
        <v>152</v>
      </c>
      <c r="C330" s="63">
        <v>0</v>
      </c>
      <c r="D330" s="64">
        <v>0</v>
      </c>
      <c r="E330" s="64">
        <f t="shared" si="41"/>
        <v>0</v>
      </c>
      <c r="F330" s="131">
        <f t="shared" si="42"/>
        <v>0</v>
      </c>
      <c r="G330" s="63">
        <v>0</v>
      </c>
      <c r="H330" s="64">
        <v>0</v>
      </c>
      <c r="I330" s="64">
        <f t="shared" si="43"/>
        <v>0</v>
      </c>
      <c r="J330" s="131" t="str">
        <f t="shared" si="46"/>
        <v/>
      </c>
      <c r="K330" s="63">
        <v>0</v>
      </c>
      <c r="L330" s="64">
        <v>0</v>
      </c>
      <c r="M330" s="64">
        <f t="shared" si="47"/>
        <v>0</v>
      </c>
      <c r="N330" s="131">
        <f t="shared" si="44"/>
        <v>0</v>
      </c>
      <c r="O330" s="64">
        <v>0</v>
      </c>
      <c r="P330" s="64">
        <v>4</v>
      </c>
      <c r="Q330" s="64">
        <f t="shared" si="45"/>
        <v>4</v>
      </c>
      <c r="R330" s="132">
        <f t="shared" si="48"/>
        <v>-1</v>
      </c>
    </row>
    <row r="331" spans="1:18" ht="16.5" x14ac:dyDescent="0.3">
      <c r="A331" s="130" t="s">
        <v>221</v>
      </c>
      <c r="B331" s="62" t="s">
        <v>135</v>
      </c>
      <c r="C331" s="63">
        <v>0</v>
      </c>
      <c r="D331" s="64">
        <v>0</v>
      </c>
      <c r="E331" s="64">
        <f t="shared" si="41"/>
        <v>0</v>
      </c>
      <c r="F331" s="131">
        <f t="shared" si="42"/>
        <v>0</v>
      </c>
      <c r="G331" s="63">
        <v>12</v>
      </c>
      <c r="H331" s="64">
        <v>5</v>
      </c>
      <c r="I331" s="64">
        <f t="shared" si="43"/>
        <v>17</v>
      </c>
      <c r="J331" s="131">
        <f t="shared" si="46"/>
        <v>-1</v>
      </c>
      <c r="K331" s="63">
        <v>148</v>
      </c>
      <c r="L331" s="64">
        <v>149</v>
      </c>
      <c r="M331" s="64">
        <f t="shared" si="47"/>
        <v>297</v>
      </c>
      <c r="N331" s="131">
        <f t="shared" si="44"/>
        <v>3.9308098063778384E-6</v>
      </c>
      <c r="O331" s="64">
        <v>194</v>
      </c>
      <c r="P331" s="64">
        <v>195</v>
      </c>
      <c r="Q331" s="64">
        <f t="shared" si="45"/>
        <v>389</v>
      </c>
      <c r="R331" s="132">
        <f t="shared" si="48"/>
        <v>-0.23650385604113111</v>
      </c>
    </row>
    <row r="332" spans="1:18" ht="16.5" x14ac:dyDescent="0.3">
      <c r="A332" s="130" t="s">
        <v>221</v>
      </c>
      <c r="B332" s="62" t="s">
        <v>408</v>
      </c>
      <c r="C332" s="63">
        <v>0</v>
      </c>
      <c r="D332" s="64">
        <v>0</v>
      </c>
      <c r="E332" s="64">
        <f t="shared" si="41"/>
        <v>0</v>
      </c>
      <c r="F332" s="131">
        <f t="shared" si="42"/>
        <v>0</v>
      </c>
      <c r="G332" s="63">
        <v>0</v>
      </c>
      <c r="H332" s="64">
        <v>0</v>
      </c>
      <c r="I332" s="64">
        <f t="shared" si="43"/>
        <v>0</v>
      </c>
      <c r="J332" s="131" t="str">
        <f t="shared" si="46"/>
        <v/>
      </c>
      <c r="K332" s="63">
        <v>17</v>
      </c>
      <c r="L332" s="64">
        <v>0</v>
      </c>
      <c r="M332" s="64">
        <f t="shared" si="47"/>
        <v>17</v>
      </c>
      <c r="N332" s="131">
        <f t="shared" si="44"/>
        <v>2.2499584750310857E-7</v>
      </c>
      <c r="O332" s="64">
        <v>0</v>
      </c>
      <c r="P332" s="64">
        <v>0</v>
      </c>
      <c r="Q332" s="64">
        <f t="shared" si="45"/>
        <v>0</v>
      </c>
      <c r="R332" s="132" t="str">
        <f t="shared" si="48"/>
        <v/>
      </c>
    </row>
    <row r="333" spans="1:18" ht="16.5" x14ac:dyDescent="0.3">
      <c r="A333" s="130" t="s">
        <v>221</v>
      </c>
      <c r="B333" s="62" t="s">
        <v>236</v>
      </c>
      <c r="C333" s="63">
        <v>0</v>
      </c>
      <c r="D333" s="64">
        <v>0</v>
      </c>
      <c r="E333" s="64">
        <f t="shared" si="41"/>
        <v>0</v>
      </c>
      <c r="F333" s="131">
        <f t="shared" si="42"/>
        <v>0</v>
      </c>
      <c r="G333" s="63">
        <v>8</v>
      </c>
      <c r="H333" s="64">
        <v>15</v>
      </c>
      <c r="I333" s="64">
        <f t="shared" si="43"/>
        <v>23</v>
      </c>
      <c r="J333" s="131">
        <f t="shared" si="46"/>
        <v>-1</v>
      </c>
      <c r="K333" s="63">
        <v>90</v>
      </c>
      <c r="L333" s="64">
        <v>104</v>
      </c>
      <c r="M333" s="64">
        <f t="shared" si="47"/>
        <v>194</v>
      </c>
      <c r="N333" s="131">
        <f t="shared" si="44"/>
        <v>2.5675996715060628E-6</v>
      </c>
      <c r="O333" s="64">
        <v>63</v>
      </c>
      <c r="P333" s="64">
        <v>73</v>
      </c>
      <c r="Q333" s="64">
        <f t="shared" si="45"/>
        <v>136</v>
      </c>
      <c r="R333" s="132">
        <f t="shared" si="48"/>
        <v>0.42647058823529416</v>
      </c>
    </row>
    <row r="334" spans="1:18" ht="16.5" x14ac:dyDescent="0.3">
      <c r="A334" s="130" t="s">
        <v>221</v>
      </c>
      <c r="B334" s="62" t="s">
        <v>221</v>
      </c>
      <c r="C334" s="63">
        <v>0</v>
      </c>
      <c r="D334" s="64">
        <v>0</v>
      </c>
      <c r="E334" s="64">
        <f t="shared" si="41"/>
        <v>0</v>
      </c>
      <c r="F334" s="131">
        <f t="shared" si="42"/>
        <v>0</v>
      </c>
      <c r="G334" s="63">
        <v>0</v>
      </c>
      <c r="H334" s="64">
        <v>0</v>
      </c>
      <c r="I334" s="64">
        <f t="shared" si="43"/>
        <v>0</v>
      </c>
      <c r="J334" s="131" t="str">
        <f t="shared" si="46"/>
        <v/>
      </c>
      <c r="K334" s="63">
        <v>0</v>
      </c>
      <c r="L334" s="64">
        <v>0</v>
      </c>
      <c r="M334" s="64">
        <f t="shared" si="47"/>
        <v>0</v>
      </c>
      <c r="N334" s="131">
        <f t="shared" si="44"/>
        <v>0</v>
      </c>
      <c r="O334" s="64">
        <v>6</v>
      </c>
      <c r="P334" s="64">
        <v>6</v>
      </c>
      <c r="Q334" s="64">
        <f t="shared" si="45"/>
        <v>12</v>
      </c>
      <c r="R334" s="132">
        <f t="shared" si="48"/>
        <v>-1</v>
      </c>
    </row>
    <row r="335" spans="1:18" ht="16.5" x14ac:dyDescent="0.3">
      <c r="A335" s="130" t="s">
        <v>221</v>
      </c>
      <c r="B335" s="62" t="s">
        <v>288</v>
      </c>
      <c r="C335" s="63">
        <v>0</v>
      </c>
      <c r="D335" s="64">
        <v>0</v>
      </c>
      <c r="E335" s="64">
        <f t="shared" si="41"/>
        <v>0</v>
      </c>
      <c r="F335" s="131">
        <f t="shared" si="42"/>
        <v>0</v>
      </c>
      <c r="G335" s="63">
        <v>0</v>
      </c>
      <c r="H335" s="64">
        <v>0</v>
      </c>
      <c r="I335" s="64">
        <f t="shared" si="43"/>
        <v>0</v>
      </c>
      <c r="J335" s="131" t="str">
        <f t="shared" si="46"/>
        <v/>
      </c>
      <c r="K335" s="63">
        <v>5</v>
      </c>
      <c r="L335" s="64">
        <v>5</v>
      </c>
      <c r="M335" s="64">
        <f t="shared" si="47"/>
        <v>10</v>
      </c>
      <c r="N335" s="131">
        <f t="shared" si="44"/>
        <v>1.3235049853124035E-7</v>
      </c>
      <c r="O335" s="64">
        <v>0</v>
      </c>
      <c r="P335" s="64">
        <v>0</v>
      </c>
      <c r="Q335" s="64">
        <f t="shared" si="45"/>
        <v>0</v>
      </c>
      <c r="R335" s="132" t="str">
        <f t="shared" si="48"/>
        <v/>
      </c>
    </row>
    <row r="336" spans="1:18" ht="16.5" x14ac:dyDescent="0.3">
      <c r="A336" s="130" t="s">
        <v>503</v>
      </c>
      <c r="B336" s="62" t="s">
        <v>270</v>
      </c>
      <c r="C336" s="63">
        <v>0</v>
      </c>
      <c r="D336" s="64">
        <v>0</v>
      </c>
      <c r="E336" s="64">
        <f t="shared" si="41"/>
        <v>0</v>
      </c>
      <c r="F336" s="131">
        <f t="shared" si="42"/>
        <v>0</v>
      </c>
      <c r="G336" s="63">
        <v>0</v>
      </c>
      <c r="H336" s="64">
        <v>0</v>
      </c>
      <c r="I336" s="64">
        <f t="shared" si="43"/>
        <v>0</v>
      </c>
      <c r="J336" s="131" t="str">
        <f t="shared" si="46"/>
        <v/>
      </c>
      <c r="K336" s="63">
        <v>32</v>
      </c>
      <c r="L336" s="64">
        <v>32</v>
      </c>
      <c r="M336" s="64">
        <f t="shared" si="47"/>
        <v>64</v>
      </c>
      <c r="N336" s="131">
        <f t="shared" si="44"/>
        <v>8.4704319059993816E-7</v>
      </c>
      <c r="O336" s="64">
        <v>2</v>
      </c>
      <c r="P336" s="64">
        <v>2</v>
      </c>
      <c r="Q336" s="64">
        <f t="shared" si="45"/>
        <v>4</v>
      </c>
      <c r="R336" s="132">
        <f t="shared" si="48"/>
        <v>15</v>
      </c>
    </row>
    <row r="337" spans="1:18" ht="16.5" x14ac:dyDescent="0.3">
      <c r="A337" s="130" t="s">
        <v>473</v>
      </c>
      <c r="B337" s="62" t="s">
        <v>251</v>
      </c>
      <c r="C337" s="63">
        <v>0</v>
      </c>
      <c r="D337" s="64">
        <v>5</v>
      </c>
      <c r="E337" s="64">
        <f t="shared" si="41"/>
        <v>5</v>
      </c>
      <c r="F337" s="131">
        <f t="shared" si="42"/>
        <v>7.129658108652853E-7</v>
      </c>
      <c r="G337" s="63">
        <v>0</v>
      </c>
      <c r="H337" s="64">
        <v>0</v>
      </c>
      <c r="I337" s="64">
        <f t="shared" si="43"/>
        <v>0</v>
      </c>
      <c r="J337" s="131" t="str">
        <f t="shared" si="46"/>
        <v/>
      </c>
      <c r="K337" s="63">
        <v>4</v>
      </c>
      <c r="L337" s="64">
        <v>9</v>
      </c>
      <c r="M337" s="64">
        <f t="shared" si="47"/>
        <v>13</v>
      </c>
      <c r="N337" s="131">
        <f t="shared" si="44"/>
        <v>1.7205564809061244E-7</v>
      </c>
      <c r="O337" s="64">
        <v>6</v>
      </c>
      <c r="P337" s="64">
        <v>8</v>
      </c>
      <c r="Q337" s="64">
        <f t="shared" si="45"/>
        <v>14</v>
      </c>
      <c r="R337" s="132">
        <f t="shared" si="48"/>
        <v>-7.1428571428571397E-2</v>
      </c>
    </row>
    <row r="338" spans="1:18" ht="16.5" x14ac:dyDescent="0.3">
      <c r="A338" s="130" t="s">
        <v>473</v>
      </c>
      <c r="B338" s="62" t="s">
        <v>352</v>
      </c>
      <c r="C338" s="63">
        <v>0</v>
      </c>
      <c r="D338" s="64">
        <v>0</v>
      </c>
      <c r="E338" s="64">
        <f t="shared" si="41"/>
        <v>0</v>
      </c>
      <c r="F338" s="131">
        <f t="shared" si="42"/>
        <v>0</v>
      </c>
      <c r="G338" s="63">
        <v>0</v>
      </c>
      <c r="H338" s="64">
        <v>0</v>
      </c>
      <c r="I338" s="64">
        <f t="shared" si="43"/>
        <v>0</v>
      </c>
      <c r="J338" s="131" t="str">
        <f t="shared" si="46"/>
        <v/>
      </c>
      <c r="K338" s="63">
        <v>0</v>
      </c>
      <c r="L338" s="64">
        <v>0</v>
      </c>
      <c r="M338" s="64">
        <f t="shared" si="47"/>
        <v>0</v>
      </c>
      <c r="N338" s="131">
        <f t="shared" si="44"/>
        <v>0</v>
      </c>
      <c r="O338" s="64">
        <v>1</v>
      </c>
      <c r="P338" s="64">
        <v>2</v>
      </c>
      <c r="Q338" s="64">
        <f t="shared" si="45"/>
        <v>3</v>
      </c>
      <c r="R338" s="132">
        <f t="shared" si="48"/>
        <v>-1</v>
      </c>
    </row>
    <row r="339" spans="1:18" ht="16.5" x14ac:dyDescent="0.3">
      <c r="A339" s="130" t="s">
        <v>250</v>
      </c>
      <c r="B339" s="62" t="s">
        <v>338</v>
      </c>
      <c r="C339" s="63">
        <v>0</v>
      </c>
      <c r="D339" s="64">
        <v>0</v>
      </c>
      <c r="E339" s="64">
        <f t="shared" si="41"/>
        <v>0</v>
      </c>
      <c r="F339" s="131">
        <f t="shared" si="42"/>
        <v>0</v>
      </c>
      <c r="G339" s="63">
        <v>0</v>
      </c>
      <c r="H339" s="64">
        <v>0</v>
      </c>
      <c r="I339" s="64">
        <f t="shared" si="43"/>
        <v>0</v>
      </c>
      <c r="J339" s="131" t="str">
        <f t="shared" si="46"/>
        <v/>
      </c>
      <c r="K339" s="63">
        <v>0</v>
      </c>
      <c r="L339" s="64">
        <v>0</v>
      </c>
      <c r="M339" s="64">
        <f t="shared" si="47"/>
        <v>0</v>
      </c>
      <c r="N339" s="131">
        <f t="shared" si="44"/>
        <v>0</v>
      </c>
      <c r="O339" s="64">
        <v>3</v>
      </c>
      <c r="P339" s="64">
        <v>3</v>
      </c>
      <c r="Q339" s="64">
        <f t="shared" si="45"/>
        <v>6</v>
      </c>
      <c r="R339" s="132">
        <f t="shared" si="48"/>
        <v>-1</v>
      </c>
    </row>
    <row r="340" spans="1:18" ht="16.5" x14ac:dyDescent="0.3">
      <c r="A340" s="130" t="s">
        <v>250</v>
      </c>
      <c r="B340" s="62" t="s">
        <v>304</v>
      </c>
      <c r="C340" s="63">
        <v>0</v>
      </c>
      <c r="D340" s="64">
        <v>0</v>
      </c>
      <c r="E340" s="64">
        <f t="shared" si="41"/>
        <v>0</v>
      </c>
      <c r="F340" s="131">
        <f t="shared" si="42"/>
        <v>0</v>
      </c>
      <c r="G340" s="63">
        <v>0</v>
      </c>
      <c r="H340" s="64">
        <v>0</v>
      </c>
      <c r="I340" s="64">
        <f t="shared" si="43"/>
        <v>0</v>
      </c>
      <c r="J340" s="131" t="str">
        <f t="shared" si="46"/>
        <v/>
      </c>
      <c r="K340" s="63">
        <v>3</v>
      </c>
      <c r="L340" s="64">
        <v>5</v>
      </c>
      <c r="M340" s="64">
        <f t="shared" si="47"/>
        <v>8</v>
      </c>
      <c r="N340" s="131">
        <f t="shared" si="44"/>
        <v>1.0588039882499227E-7</v>
      </c>
      <c r="O340" s="64">
        <v>6</v>
      </c>
      <c r="P340" s="64">
        <v>3</v>
      </c>
      <c r="Q340" s="64">
        <f t="shared" si="45"/>
        <v>9</v>
      </c>
      <c r="R340" s="132">
        <f t="shared" si="48"/>
        <v>-0.11111111111111116</v>
      </c>
    </row>
    <row r="341" spans="1:18" ht="16.5" x14ac:dyDescent="0.3">
      <c r="A341" s="130" t="s">
        <v>501</v>
      </c>
      <c r="B341" s="62" t="s">
        <v>363</v>
      </c>
      <c r="C341" s="63">
        <v>0</v>
      </c>
      <c r="D341" s="64">
        <v>0</v>
      </c>
      <c r="E341" s="64">
        <f t="shared" si="41"/>
        <v>0</v>
      </c>
      <c r="F341" s="131">
        <f t="shared" si="42"/>
        <v>0</v>
      </c>
      <c r="G341" s="63">
        <v>0</v>
      </c>
      <c r="H341" s="64">
        <v>0</v>
      </c>
      <c r="I341" s="64">
        <f t="shared" si="43"/>
        <v>0</v>
      </c>
      <c r="J341" s="131" t="str">
        <f t="shared" si="46"/>
        <v/>
      </c>
      <c r="K341" s="63">
        <v>0</v>
      </c>
      <c r="L341" s="64">
        <v>3</v>
      </c>
      <c r="M341" s="64">
        <f t="shared" si="47"/>
        <v>3</v>
      </c>
      <c r="N341" s="131">
        <f t="shared" si="44"/>
        <v>3.9705149559372103E-8</v>
      </c>
      <c r="O341" s="64">
        <v>0</v>
      </c>
      <c r="P341" s="64">
        <v>0</v>
      </c>
      <c r="Q341" s="64">
        <f t="shared" si="45"/>
        <v>0</v>
      </c>
      <c r="R341" s="132" t="str">
        <f t="shared" si="48"/>
        <v/>
      </c>
    </row>
    <row r="342" spans="1:18" ht="16.5" x14ac:dyDescent="0.3">
      <c r="A342" s="130" t="s">
        <v>524</v>
      </c>
      <c r="B342" s="62" t="s">
        <v>336</v>
      </c>
      <c r="C342" s="63">
        <v>0</v>
      </c>
      <c r="D342" s="64">
        <v>0</v>
      </c>
      <c r="E342" s="64">
        <f t="shared" si="41"/>
        <v>0</v>
      </c>
      <c r="F342" s="131">
        <f t="shared" si="42"/>
        <v>0</v>
      </c>
      <c r="G342" s="63">
        <v>0</v>
      </c>
      <c r="H342" s="64">
        <v>0</v>
      </c>
      <c r="I342" s="64">
        <f t="shared" si="43"/>
        <v>0</v>
      </c>
      <c r="J342" s="131" t="str">
        <f t="shared" si="46"/>
        <v/>
      </c>
      <c r="K342" s="63">
        <v>0</v>
      </c>
      <c r="L342" s="64">
        <v>0</v>
      </c>
      <c r="M342" s="64">
        <f t="shared" si="47"/>
        <v>0</v>
      </c>
      <c r="N342" s="131">
        <f t="shared" si="44"/>
        <v>0</v>
      </c>
      <c r="O342" s="64">
        <v>4</v>
      </c>
      <c r="P342" s="64">
        <v>4</v>
      </c>
      <c r="Q342" s="64">
        <f t="shared" si="45"/>
        <v>8</v>
      </c>
      <c r="R342" s="132">
        <f t="shared" si="48"/>
        <v>-1</v>
      </c>
    </row>
    <row r="343" spans="1:18" ht="16.5" x14ac:dyDescent="0.3">
      <c r="A343" s="130" t="s">
        <v>112</v>
      </c>
      <c r="B343" s="62" t="s">
        <v>303</v>
      </c>
      <c r="C343" s="63">
        <v>0</v>
      </c>
      <c r="D343" s="64">
        <v>0</v>
      </c>
      <c r="E343" s="64">
        <f t="shared" si="41"/>
        <v>0</v>
      </c>
      <c r="F343" s="131">
        <f t="shared" si="42"/>
        <v>0</v>
      </c>
      <c r="G343" s="63">
        <v>0</v>
      </c>
      <c r="H343" s="64">
        <v>0</v>
      </c>
      <c r="I343" s="64">
        <f t="shared" si="43"/>
        <v>0</v>
      </c>
      <c r="J343" s="131" t="str">
        <f t="shared" si="46"/>
        <v/>
      </c>
      <c r="K343" s="63">
        <v>2</v>
      </c>
      <c r="L343" s="64">
        <v>2</v>
      </c>
      <c r="M343" s="64">
        <f t="shared" si="47"/>
        <v>4</v>
      </c>
      <c r="N343" s="131">
        <f t="shared" si="44"/>
        <v>5.2940199412496135E-8</v>
      </c>
      <c r="O343" s="64">
        <v>0</v>
      </c>
      <c r="P343" s="64">
        <v>0</v>
      </c>
      <c r="Q343" s="64">
        <f t="shared" si="45"/>
        <v>0</v>
      </c>
      <c r="R343" s="132" t="str">
        <f t="shared" si="48"/>
        <v/>
      </c>
    </row>
    <row r="344" spans="1:18" ht="16.5" x14ac:dyDescent="0.3">
      <c r="A344" s="130" t="s">
        <v>112</v>
      </c>
      <c r="B344" s="62" t="s">
        <v>368</v>
      </c>
      <c r="C344" s="63">
        <v>0</v>
      </c>
      <c r="D344" s="64">
        <v>0</v>
      </c>
      <c r="E344" s="64">
        <f t="shared" si="41"/>
        <v>0</v>
      </c>
      <c r="F344" s="131">
        <f t="shared" si="42"/>
        <v>0</v>
      </c>
      <c r="G344" s="63">
        <v>0</v>
      </c>
      <c r="H344" s="64">
        <v>0</v>
      </c>
      <c r="I344" s="64">
        <f t="shared" si="43"/>
        <v>0</v>
      </c>
      <c r="J344" s="131" t="str">
        <f t="shared" si="46"/>
        <v/>
      </c>
      <c r="K344" s="63">
        <v>0</v>
      </c>
      <c r="L344" s="64">
        <v>0</v>
      </c>
      <c r="M344" s="64">
        <f t="shared" si="47"/>
        <v>0</v>
      </c>
      <c r="N344" s="131">
        <f t="shared" si="44"/>
        <v>0</v>
      </c>
      <c r="O344" s="64">
        <v>2</v>
      </c>
      <c r="P344" s="64">
        <v>2</v>
      </c>
      <c r="Q344" s="64">
        <f t="shared" si="45"/>
        <v>4</v>
      </c>
      <c r="R344" s="132">
        <f t="shared" si="48"/>
        <v>-1</v>
      </c>
    </row>
    <row r="345" spans="1:18" ht="16.5" x14ac:dyDescent="0.3">
      <c r="A345" s="130" t="s">
        <v>112</v>
      </c>
      <c r="B345" s="62" t="s">
        <v>398</v>
      </c>
      <c r="C345" s="63">
        <v>0</v>
      </c>
      <c r="D345" s="64">
        <v>0</v>
      </c>
      <c r="E345" s="64">
        <f t="shared" si="41"/>
        <v>0</v>
      </c>
      <c r="F345" s="131">
        <f t="shared" si="42"/>
        <v>0</v>
      </c>
      <c r="G345" s="63">
        <v>0</v>
      </c>
      <c r="H345" s="64">
        <v>2</v>
      </c>
      <c r="I345" s="64">
        <f t="shared" si="43"/>
        <v>2</v>
      </c>
      <c r="J345" s="131">
        <f t="shared" si="46"/>
        <v>-1</v>
      </c>
      <c r="K345" s="63">
        <v>0</v>
      </c>
      <c r="L345" s="64">
        <v>0</v>
      </c>
      <c r="M345" s="64">
        <f t="shared" si="47"/>
        <v>0</v>
      </c>
      <c r="N345" s="131">
        <f t="shared" si="44"/>
        <v>0</v>
      </c>
      <c r="O345" s="64">
        <v>0</v>
      </c>
      <c r="P345" s="64">
        <v>2</v>
      </c>
      <c r="Q345" s="64">
        <f t="shared" si="45"/>
        <v>2</v>
      </c>
      <c r="R345" s="132">
        <f t="shared" si="48"/>
        <v>-1</v>
      </c>
    </row>
    <row r="346" spans="1:18" ht="16.5" x14ac:dyDescent="0.3">
      <c r="A346" s="130" t="s">
        <v>530</v>
      </c>
      <c r="B346" s="62" t="s">
        <v>350</v>
      </c>
      <c r="C346" s="63">
        <v>0</v>
      </c>
      <c r="D346" s="64">
        <v>0</v>
      </c>
      <c r="E346" s="64">
        <f t="shared" si="41"/>
        <v>0</v>
      </c>
      <c r="F346" s="131">
        <f t="shared" si="42"/>
        <v>0</v>
      </c>
      <c r="G346" s="63">
        <v>0</v>
      </c>
      <c r="H346" s="64">
        <v>0</v>
      </c>
      <c r="I346" s="64">
        <f t="shared" si="43"/>
        <v>0</v>
      </c>
      <c r="J346" s="131" t="str">
        <f t="shared" si="46"/>
        <v/>
      </c>
      <c r="K346" s="63">
        <v>0</v>
      </c>
      <c r="L346" s="64">
        <v>0</v>
      </c>
      <c r="M346" s="64">
        <f t="shared" si="47"/>
        <v>0</v>
      </c>
      <c r="N346" s="131">
        <f t="shared" si="44"/>
        <v>0</v>
      </c>
      <c r="O346" s="64">
        <v>2</v>
      </c>
      <c r="P346" s="64">
        <v>2</v>
      </c>
      <c r="Q346" s="64">
        <f t="shared" si="45"/>
        <v>4</v>
      </c>
      <c r="R346" s="132">
        <f t="shared" si="48"/>
        <v>-1</v>
      </c>
    </row>
    <row r="347" spans="1:18" ht="16.5" x14ac:dyDescent="0.3">
      <c r="A347" s="130" t="s">
        <v>421</v>
      </c>
      <c r="B347" s="62" t="s">
        <v>353</v>
      </c>
      <c r="C347" s="63">
        <v>0</v>
      </c>
      <c r="D347" s="64">
        <v>0</v>
      </c>
      <c r="E347" s="64">
        <f t="shared" si="41"/>
        <v>0</v>
      </c>
      <c r="F347" s="131">
        <f t="shared" si="42"/>
        <v>0</v>
      </c>
      <c r="G347" s="63">
        <v>0</v>
      </c>
      <c r="H347" s="64">
        <v>0</v>
      </c>
      <c r="I347" s="64">
        <f t="shared" si="43"/>
        <v>0</v>
      </c>
      <c r="J347" s="131" t="str">
        <f t="shared" si="46"/>
        <v/>
      </c>
      <c r="K347" s="63">
        <v>0</v>
      </c>
      <c r="L347" s="64">
        <v>0</v>
      </c>
      <c r="M347" s="64">
        <f t="shared" si="47"/>
        <v>0</v>
      </c>
      <c r="N347" s="131">
        <f t="shared" si="44"/>
        <v>0</v>
      </c>
      <c r="O347" s="64">
        <v>0</v>
      </c>
      <c r="P347" s="64">
        <v>3</v>
      </c>
      <c r="Q347" s="64">
        <f t="shared" si="45"/>
        <v>3</v>
      </c>
      <c r="R347" s="132">
        <f t="shared" si="48"/>
        <v>-1</v>
      </c>
    </row>
    <row r="348" spans="1:18" ht="16.5" x14ac:dyDescent="0.3">
      <c r="A348" s="130" t="s">
        <v>526</v>
      </c>
      <c r="B348" s="62" t="s">
        <v>339</v>
      </c>
      <c r="C348" s="63">
        <v>0</v>
      </c>
      <c r="D348" s="64">
        <v>0</v>
      </c>
      <c r="E348" s="64">
        <f t="shared" si="41"/>
        <v>0</v>
      </c>
      <c r="F348" s="131">
        <f t="shared" si="42"/>
        <v>0</v>
      </c>
      <c r="G348" s="63">
        <v>0</v>
      </c>
      <c r="H348" s="64">
        <v>0</v>
      </c>
      <c r="I348" s="64">
        <f t="shared" si="43"/>
        <v>0</v>
      </c>
      <c r="J348" s="131" t="str">
        <f t="shared" si="46"/>
        <v/>
      </c>
      <c r="K348" s="63">
        <v>0</v>
      </c>
      <c r="L348" s="64">
        <v>0</v>
      </c>
      <c r="M348" s="64">
        <f t="shared" si="47"/>
        <v>0</v>
      </c>
      <c r="N348" s="131">
        <f t="shared" si="44"/>
        <v>0</v>
      </c>
      <c r="O348" s="64">
        <v>1</v>
      </c>
      <c r="P348" s="64">
        <v>5</v>
      </c>
      <c r="Q348" s="64">
        <f t="shared" si="45"/>
        <v>6</v>
      </c>
      <c r="R348" s="132">
        <f t="shared" si="48"/>
        <v>-1</v>
      </c>
    </row>
    <row r="349" spans="1:18" ht="16.5" x14ac:dyDescent="0.3">
      <c r="A349" s="130" t="s">
        <v>328</v>
      </c>
      <c r="B349" s="62" t="s">
        <v>328</v>
      </c>
      <c r="C349" s="63">
        <v>0</v>
      </c>
      <c r="D349" s="64">
        <v>0</v>
      </c>
      <c r="E349" s="64">
        <f t="shared" si="41"/>
        <v>0</v>
      </c>
      <c r="F349" s="131">
        <f t="shared" si="42"/>
        <v>0</v>
      </c>
      <c r="G349" s="63">
        <v>0</v>
      </c>
      <c r="H349" s="64">
        <v>0</v>
      </c>
      <c r="I349" s="64">
        <f t="shared" si="43"/>
        <v>0</v>
      </c>
      <c r="J349" s="131" t="str">
        <f t="shared" si="46"/>
        <v/>
      </c>
      <c r="K349" s="63">
        <v>0</v>
      </c>
      <c r="L349" s="64">
        <v>0</v>
      </c>
      <c r="M349" s="64">
        <f t="shared" si="47"/>
        <v>0</v>
      </c>
      <c r="N349" s="131">
        <f t="shared" si="44"/>
        <v>0</v>
      </c>
      <c r="O349" s="64">
        <v>8</v>
      </c>
      <c r="P349" s="64">
        <v>5</v>
      </c>
      <c r="Q349" s="64">
        <f t="shared" si="45"/>
        <v>13</v>
      </c>
      <c r="R349" s="132">
        <f t="shared" si="48"/>
        <v>-1</v>
      </c>
    </row>
    <row r="350" spans="1:18" ht="16.5" x14ac:dyDescent="0.3">
      <c r="A350" s="130" t="s">
        <v>129</v>
      </c>
      <c r="B350" s="62" t="s">
        <v>380</v>
      </c>
      <c r="C350" s="63">
        <v>0</v>
      </c>
      <c r="D350" s="64">
        <v>0</v>
      </c>
      <c r="E350" s="64">
        <f t="shared" si="41"/>
        <v>0</v>
      </c>
      <c r="F350" s="131">
        <f t="shared" si="42"/>
        <v>0</v>
      </c>
      <c r="G350" s="63">
        <v>0</v>
      </c>
      <c r="H350" s="64">
        <v>0</v>
      </c>
      <c r="I350" s="64">
        <f t="shared" si="43"/>
        <v>0</v>
      </c>
      <c r="J350" s="131" t="str">
        <f t="shared" si="46"/>
        <v/>
      </c>
      <c r="K350" s="63">
        <v>0</v>
      </c>
      <c r="L350" s="64">
        <v>0</v>
      </c>
      <c r="M350" s="64">
        <f t="shared" si="47"/>
        <v>0</v>
      </c>
      <c r="N350" s="131">
        <f t="shared" si="44"/>
        <v>0</v>
      </c>
      <c r="O350" s="64">
        <v>3</v>
      </c>
      <c r="P350" s="64">
        <v>3</v>
      </c>
      <c r="Q350" s="64">
        <f t="shared" si="45"/>
        <v>6</v>
      </c>
      <c r="R350" s="132">
        <f t="shared" si="48"/>
        <v>-1</v>
      </c>
    </row>
    <row r="351" spans="1:18" ht="16.5" x14ac:dyDescent="0.3">
      <c r="A351" s="130" t="s">
        <v>129</v>
      </c>
      <c r="B351" s="62" t="s">
        <v>143</v>
      </c>
      <c r="C351" s="63">
        <v>0</v>
      </c>
      <c r="D351" s="64">
        <v>0</v>
      </c>
      <c r="E351" s="64">
        <f t="shared" si="41"/>
        <v>0</v>
      </c>
      <c r="F351" s="131">
        <f t="shared" si="42"/>
        <v>0</v>
      </c>
      <c r="G351" s="63">
        <v>3</v>
      </c>
      <c r="H351" s="64">
        <v>1</v>
      </c>
      <c r="I351" s="64">
        <f t="shared" si="43"/>
        <v>4</v>
      </c>
      <c r="J351" s="131">
        <f t="shared" si="46"/>
        <v>-1</v>
      </c>
      <c r="K351" s="63">
        <v>77</v>
      </c>
      <c r="L351" s="64">
        <v>82</v>
      </c>
      <c r="M351" s="64">
        <f t="shared" si="47"/>
        <v>159</v>
      </c>
      <c r="N351" s="131">
        <f t="shared" si="44"/>
        <v>2.1043729266467215E-6</v>
      </c>
      <c r="O351" s="64">
        <v>34</v>
      </c>
      <c r="P351" s="64">
        <v>28</v>
      </c>
      <c r="Q351" s="64">
        <f t="shared" si="45"/>
        <v>62</v>
      </c>
      <c r="R351" s="132">
        <f t="shared" si="48"/>
        <v>1.564516129032258</v>
      </c>
    </row>
    <row r="352" spans="1:18" ht="16.5" x14ac:dyDescent="0.3">
      <c r="A352" s="130" t="s">
        <v>455</v>
      </c>
      <c r="B352" s="62" t="s">
        <v>155</v>
      </c>
      <c r="C352" s="63">
        <v>0</v>
      </c>
      <c r="D352" s="64">
        <v>0</v>
      </c>
      <c r="E352" s="64">
        <f t="shared" si="41"/>
        <v>0</v>
      </c>
      <c r="F352" s="131">
        <f t="shared" si="42"/>
        <v>0</v>
      </c>
      <c r="G352" s="63">
        <v>6</v>
      </c>
      <c r="H352" s="64">
        <v>9</v>
      </c>
      <c r="I352" s="64">
        <f t="shared" si="43"/>
        <v>15</v>
      </c>
      <c r="J352" s="131">
        <f t="shared" si="46"/>
        <v>-1</v>
      </c>
      <c r="K352" s="63">
        <v>41</v>
      </c>
      <c r="L352" s="64">
        <v>46</v>
      </c>
      <c r="M352" s="64">
        <f t="shared" si="47"/>
        <v>87</v>
      </c>
      <c r="N352" s="131">
        <f t="shared" si="44"/>
        <v>1.151449337221791E-6</v>
      </c>
      <c r="O352" s="64">
        <v>80</v>
      </c>
      <c r="P352" s="64">
        <v>83</v>
      </c>
      <c r="Q352" s="64">
        <f t="shared" si="45"/>
        <v>163</v>
      </c>
      <c r="R352" s="132">
        <f t="shared" si="48"/>
        <v>-0.46625766871165641</v>
      </c>
    </row>
    <row r="353" spans="1:18" ht="16.5" x14ac:dyDescent="0.3">
      <c r="A353" s="130" t="s">
        <v>332</v>
      </c>
      <c r="B353" s="62" t="s">
        <v>332</v>
      </c>
      <c r="C353" s="63">
        <v>0</v>
      </c>
      <c r="D353" s="64">
        <v>0</v>
      </c>
      <c r="E353" s="64">
        <f t="shared" si="41"/>
        <v>0</v>
      </c>
      <c r="F353" s="131">
        <f t="shared" si="42"/>
        <v>0</v>
      </c>
      <c r="G353" s="63">
        <v>0</v>
      </c>
      <c r="H353" s="64">
        <v>0</v>
      </c>
      <c r="I353" s="64">
        <f t="shared" si="43"/>
        <v>0</v>
      </c>
      <c r="J353" s="131" t="str">
        <f t="shared" si="46"/>
        <v/>
      </c>
      <c r="K353" s="63">
        <v>6</v>
      </c>
      <c r="L353" s="64">
        <v>5</v>
      </c>
      <c r="M353" s="64">
        <f t="shared" si="47"/>
        <v>11</v>
      </c>
      <c r="N353" s="131">
        <f t="shared" si="44"/>
        <v>1.4558554838436438E-7</v>
      </c>
      <c r="O353" s="64">
        <v>4</v>
      </c>
      <c r="P353" s="64">
        <v>6</v>
      </c>
      <c r="Q353" s="64">
        <f t="shared" si="45"/>
        <v>10</v>
      </c>
      <c r="R353" s="132">
        <f t="shared" si="48"/>
        <v>0.10000000000000009</v>
      </c>
    </row>
    <row r="354" spans="1:18" ht="16.5" x14ac:dyDescent="0.3">
      <c r="A354" s="130" t="s">
        <v>242</v>
      </c>
      <c r="B354" s="62" t="s">
        <v>242</v>
      </c>
      <c r="C354" s="63">
        <v>0</v>
      </c>
      <c r="D354" s="64">
        <v>0</v>
      </c>
      <c r="E354" s="64">
        <f t="shared" si="41"/>
        <v>0</v>
      </c>
      <c r="F354" s="131">
        <f t="shared" si="42"/>
        <v>0</v>
      </c>
      <c r="G354" s="63">
        <v>0</v>
      </c>
      <c r="H354" s="64">
        <v>0</v>
      </c>
      <c r="I354" s="64">
        <f t="shared" si="43"/>
        <v>0</v>
      </c>
      <c r="J354" s="131" t="str">
        <f t="shared" si="46"/>
        <v/>
      </c>
      <c r="K354" s="63">
        <v>2</v>
      </c>
      <c r="L354" s="64">
        <v>2</v>
      </c>
      <c r="M354" s="64">
        <f t="shared" si="47"/>
        <v>4</v>
      </c>
      <c r="N354" s="131">
        <f t="shared" si="44"/>
        <v>5.2940199412496135E-8</v>
      </c>
      <c r="O354" s="64">
        <v>0</v>
      </c>
      <c r="P354" s="64">
        <v>0</v>
      </c>
      <c r="Q354" s="64">
        <f t="shared" si="45"/>
        <v>0</v>
      </c>
      <c r="R354" s="132" t="str">
        <f t="shared" si="48"/>
        <v/>
      </c>
    </row>
    <row r="355" spans="1:18" ht="16.5" x14ac:dyDescent="0.3">
      <c r="A355" s="130" t="s">
        <v>544</v>
      </c>
      <c r="B355" s="62" t="s">
        <v>361</v>
      </c>
      <c r="C355" s="63">
        <v>0</v>
      </c>
      <c r="D355" s="64">
        <v>0</v>
      </c>
      <c r="E355" s="64">
        <f t="shared" si="41"/>
        <v>0</v>
      </c>
      <c r="F355" s="131">
        <f t="shared" si="42"/>
        <v>0</v>
      </c>
      <c r="G355" s="63">
        <v>0</v>
      </c>
      <c r="H355" s="64">
        <v>0</v>
      </c>
      <c r="I355" s="64">
        <f t="shared" si="43"/>
        <v>0</v>
      </c>
      <c r="J355" s="131" t="str">
        <f t="shared" si="46"/>
        <v/>
      </c>
      <c r="K355" s="63">
        <v>0</v>
      </c>
      <c r="L355" s="64">
        <v>1</v>
      </c>
      <c r="M355" s="64">
        <f t="shared" si="47"/>
        <v>1</v>
      </c>
      <c r="N355" s="131">
        <f t="shared" si="44"/>
        <v>1.3235049853124034E-8</v>
      </c>
      <c r="O355" s="64">
        <v>0</v>
      </c>
      <c r="P355" s="64">
        <v>0</v>
      </c>
      <c r="Q355" s="64">
        <f t="shared" si="45"/>
        <v>0</v>
      </c>
      <c r="R355" s="132" t="str">
        <f t="shared" si="48"/>
        <v/>
      </c>
    </row>
    <row r="356" spans="1:18" ht="16.5" x14ac:dyDescent="0.3">
      <c r="A356" s="130" t="s">
        <v>203</v>
      </c>
      <c r="B356" s="62" t="s">
        <v>265</v>
      </c>
      <c r="C356" s="63">
        <v>0</v>
      </c>
      <c r="D356" s="64">
        <v>0</v>
      </c>
      <c r="E356" s="64">
        <f t="shared" si="41"/>
        <v>0</v>
      </c>
      <c r="F356" s="131">
        <f t="shared" si="42"/>
        <v>0</v>
      </c>
      <c r="G356" s="63">
        <v>0</v>
      </c>
      <c r="H356" s="64">
        <v>0</v>
      </c>
      <c r="I356" s="64">
        <f t="shared" si="43"/>
        <v>0</v>
      </c>
      <c r="J356" s="131" t="str">
        <f t="shared" si="46"/>
        <v/>
      </c>
      <c r="K356" s="63">
        <v>14</v>
      </c>
      <c r="L356" s="64">
        <v>20</v>
      </c>
      <c r="M356" s="64">
        <f t="shared" si="47"/>
        <v>34</v>
      </c>
      <c r="N356" s="131">
        <f t="shared" si="44"/>
        <v>4.4999169500621714E-7</v>
      </c>
      <c r="O356" s="64">
        <v>2</v>
      </c>
      <c r="P356" s="64">
        <v>0</v>
      </c>
      <c r="Q356" s="64">
        <f t="shared" si="45"/>
        <v>2</v>
      </c>
      <c r="R356" s="132">
        <f t="shared" si="48"/>
        <v>16</v>
      </c>
    </row>
    <row r="357" spans="1:18" ht="16.5" x14ac:dyDescent="0.3">
      <c r="A357" s="130" t="s">
        <v>516</v>
      </c>
      <c r="B357" s="62" t="s">
        <v>319</v>
      </c>
      <c r="C357" s="63">
        <v>0</v>
      </c>
      <c r="D357" s="64">
        <v>0</v>
      </c>
      <c r="E357" s="64">
        <f t="shared" si="41"/>
        <v>0</v>
      </c>
      <c r="F357" s="131">
        <f t="shared" si="42"/>
        <v>0</v>
      </c>
      <c r="G357" s="63">
        <v>0</v>
      </c>
      <c r="H357" s="64">
        <v>0</v>
      </c>
      <c r="I357" s="64">
        <f t="shared" si="43"/>
        <v>0</v>
      </c>
      <c r="J357" s="131" t="str">
        <f t="shared" si="46"/>
        <v/>
      </c>
      <c r="K357" s="63">
        <v>0</v>
      </c>
      <c r="L357" s="64">
        <v>0</v>
      </c>
      <c r="M357" s="64">
        <f t="shared" si="47"/>
        <v>0</v>
      </c>
      <c r="N357" s="131">
        <f t="shared" si="44"/>
        <v>0</v>
      </c>
      <c r="O357" s="64">
        <v>4</v>
      </c>
      <c r="P357" s="64">
        <v>28</v>
      </c>
      <c r="Q357" s="64">
        <f t="shared" si="45"/>
        <v>32</v>
      </c>
      <c r="R357" s="132">
        <f t="shared" si="48"/>
        <v>-1</v>
      </c>
    </row>
    <row r="358" spans="1:18" ht="16.5" x14ac:dyDescent="0.3">
      <c r="A358" s="130" t="s">
        <v>545</v>
      </c>
      <c r="B358" s="62" t="s">
        <v>369</v>
      </c>
      <c r="C358" s="63">
        <v>0</v>
      </c>
      <c r="D358" s="64">
        <v>0</v>
      </c>
      <c r="E358" s="64">
        <f t="shared" si="41"/>
        <v>0</v>
      </c>
      <c r="F358" s="131">
        <f t="shared" si="42"/>
        <v>0</v>
      </c>
      <c r="G358" s="63">
        <v>0</v>
      </c>
      <c r="H358" s="64">
        <v>0</v>
      </c>
      <c r="I358" s="64">
        <f t="shared" si="43"/>
        <v>0</v>
      </c>
      <c r="J358" s="131" t="str">
        <f t="shared" si="46"/>
        <v/>
      </c>
      <c r="K358" s="63">
        <v>0</v>
      </c>
      <c r="L358" s="64">
        <v>0</v>
      </c>
      <c r="M358" s="64">
        <f t="shared" si="47"/>
        <v>0</v>
      </c>
      <c r="N358" s="131">
        <f t="shared" si="44"/>
        <v>0</v>
      </c>
      <c r="O358" s="64">
        <v>7</v>
      </c>
      <c r="P358" s="64">
        <v>14</v>
      </c>
      <c r="Q358" s="64">
        <f t="shared" si="45"/>
        <v>21</v>
      </c>
      <c r="R358" s="132">
        <f t="shared" si="48"/>
        <v>-1</v>
      </c>
    </row>
    <row r="359" spans="1:18" ht="16.5" x14ac:dyDescent="0.3">
      <c r="A359" s="130" t="s">
        <v>518</v>
      </c>
      <c r="B359" s="62" t="s">
        <v>400</v>
      </c>
      <c r="C359" s="63">
        <v>0</v>
      </c>
      <c r="D359" s="64">
        <v>0</v>
      </c>
      <c r="E359" s="64">
        <f t="shared" si="41"/>
        <v>0</v>
      </c>
      <c r="F359" s="131">
        <f t="shared" si="42"/>
        <v>0</v>
      </c>
      <c r="G359" s="63">
        <v>0</v>
      </c>
      <c r="H359" s="64">
        <v>0</v>
      </c>
      <c r="I359" s="64">
        <f t="shared" si="43"/>
        <v>0</v>
      </c>
      <c r="J359" s="131" t="str">
        <f t="shared" si="46"/>
        <v/>
      </c>
      <c r="K359" s="63">
        <v>0</v>
      </c>
      <c r="L359" s="64">
        <v>0</v>
      </c>
      <c r="M359" s="64">
        <f t="shared" si="47"/>
        <v>0</v>
      </c>
      <c r="N359" s="131">
        <f t="shared" si="44"/>
        <v>0</v>
      </c>
      <c r="O359" s="64">
        <v>29</v>
      </c>
      <c r="P359" s="64">
        <v>0</v>
      </c>
      <c r="Q359" s="64">
        <f t="shared" si="45"/>
        <v>29</v>
      </c>
      <c r="R359" s="132">
        <f t="shared" si="48"/>
        <v>-1</v>
      </c>
    </row>
    <row r="360" spans="1:18" ht="16.5" x14ac:dyDescent="0.3">
      <c r="A360" s="130" t="s">
        <v>210</v>
      </c>
      <c r="B360" s="62" t="s">
        <v>313</v>
      </c>
      <c r="C360" s="63">
        <v>0</v>
      </c>
      <c r="D360" s="64">
        <v>0</v>
      </c>
      <c r="E360" s="64">
        <f t="shared" si="41"/>
        <v>0</v>
      </c>
      <c r="F360" s="131">
        <f t="shared" si="42"/>
        <v>0</v>
      </c>
      <c r="G360" s="63">
        <v>0</v>
      </c>
      <c r="H360" s="64">
        <v>0</v>
      </c>
      <c r="I360" s="64">
        <f t="shared" si="43"/>
        <v>0</v>
      </c>
      <c r="J360" s="131" t="str">
        <f t="shared" si="46"/>
        <v/>
      </c>
      <c r="K360" s="63">
        <v>1</v>
      </c>
      <c r="L360" s="64">
        <v>0</v>
      </c>
      <c r="M360" s="64">
        <f t="shared" si="47"/>
        <v>1</v>
      </c>
      <c r="N360" s="131">
        <f t="shared" si="44"/>
        <v>1.3235049853124034E-8</v>
      </c>
      <c r="O360" s="64">
        <v>0</v>
      </c>
      <c r="P360" s="64">
        <v>0</v>
      </c>
      <c r="Q360" s="64">
        <f t="shared" si="45"/>
        <v>0</v>
      </c>
      <c r="R360" s="132" t="str">
        <f t="shared" si="48"/>
        <v/>
      </c>
    </row>
    <row r="361" spans="1:18" ht="16.5" x14ac:dyDescent="0.3">
      <c r="A361" s="130" t="s">
        <v>210</v>
      </c>
      <c r="B361" s="62" t="s">
        <v>294</v>
      </c>
      <c r="C361" s="63">
        <v>0</v>
      </c>
      <c r="D361" s="64">
        <v>0</v>
      </c>
      <c r="E361" s="64">
        <f t="shared" si="41"/>
        <v>0</v>
      </c>
      <c r="F361" s="131">
        <f t="shared" si="42"/>
        <v>0</v>
      </c>
      <c r="G361" s="63">
        <v>0</v>
      </c>
      <c r="H361" s="64">
        <v>0</v>
      </c>
      <c r="I361" s="64">
        <f t="shared" si="43"/>
        <v>0</v>
      </c>
      <c r="J361" s="131" t="str">
        <f t="shared" si="46"/>
        <v/>
      </c>
      <c r="K361" s="63">
        <v>5</v>
      </c>
      <c r="L361" s="64">
        <v>3</v>
      </c>
      <c r="M361" s="64">
        <f t="shared" si="47"/>
        <v>8</v>
      </c>
      <c r="N361" s="131">
        <f t="shared" si="44"/>
        <v>1.0588039882499227E-7</v>
      </c>
      <c r="O361" s="64">
        <v>0</v>
      </c>
      <c r="P361" s="64">
        <v>0</v>
      </c>
      <c r="Q361" s="64">
        <f t="shared" si="45"/>
        <v>0</v>
      </c>
      <c r="R361" s="132" t="str">
        <f t="shared" si="48"/>
        <v/>
      </c>
    </row>
    <row r="362" spans="1:18" ht="16.5" x14ac:dyDescent="0.3">
      <c r="A362" s="130" t="s">
        <v>427</v>
      </c>
      <c r="B362" s="62" t="s">
        <v>232</v>
      </c>
      <c r="C362" s="63">
        <v>0</v>
      </c>
      <c r="D362" s="64">
        <v>0</v>
      </c>
      <c r="E362" s="64">
        <f t="shared" si="41"/>
        <v>0</v>
      </c>
      <c r="F362" s="131">
        <f t="shared" si="42"/>
        <v>0</v>
      </c>
      <c r="G362" s="63">
        <v>0</v>
      </c>
      <c r="H362" s="64">
        <v>0</v>
      </c>
      <c r="I362" s="64">
        <f t="shared" si="43"/>
        <v>0</v>
      </c>
      <c r="J362" s="131" t="str">
        <f t="shared" si="46"/>
        <v/>
      </c>
      <c r="K362" s="63">
        <v>37</v>
      </c>
      <c r="L362" s="64">
        <v>38</v>
      </c>
      <c r="M362" s="64">
        <f t="shared" si="47"/>
        <v>75</v>
      </c>
      <c r="N362" s="131">
        <f t="shared" si="44"/>
        <v>9.9262873898430257E-7</v>
      </c>
      <c r="O362" s="64">
        <v>60</v>
      </c>
      <c r="P362" s="64">
        <v>71</v>
      </c>
      <c r="Q362" s="64">
        <f t="shared" si="45"/>
        <v>131</v>
      </c>
      <c r="R362" s="132">
        <f t="shared" si="48"/>
        <v>-0.4274809160305344</v>
      </c>
    </row>
    <row r="363" spans="1:18" ht="16.5" x14ac:dyDescent="0.3">
      <c r="A363" s="130" t="s">
        <v>427</v>
      </c>
      <c r="B363" s="62" t="s">
        <v>322</v>
      </c>
      <c r="C363" s="63">
        <v>0</v>
      </c>
      <c r="D363" s="64">
        <v>0</v>
      </c>
      <c r="E363" s="64">
        <f t="shared" si="41"/>
        <v>0</v>
      </c>
      <c r="F363" s="131">
        <f t="shared" si="42"/>
        <v>0</v>
      </c>
      <c r="G363" s="63">
        <v>0</v>
      </c>
      <c r="H363" s="64">
        <v>0</v>
      </c>
      <c r="I363" s="64">
        <f t="shared" si="43"/>
        <v>0</v>
      </c>
      <c r="J363" s="131" t="str">
        <f t="shared" si="46"/>
        <v/>
      </c>
      <c r="K363" s="63">
        <v>0</v>
      </c>
      <c r="L363" s="64">
        <v>0</v>
      </c>
      <c r="M363" s="64">
        <f t="shared" si="47"/>
        <v>0</v>
      </c>
      <c r="N363" s="131">
        <f t="shared" si="44"/>
        <v>0</v>
      </c>
      <c r="O363" s="64">
        <v>10</v>
      </c>
      <c r="P363" s="64">
        <v>10</v>
      </c>
      <c r="Q363" s="64">
        <f t="shared" si="45"/>
        <v>20</v>
      </c>
      <c r="R363" s="132">
        <f t="shared" si="48"/>
        <v>-1</v>
      </c>
    </row>
    <row r="364" spans="1:18" ht="16.5" x14ac:dyDescent="0.3">
      <c r="A364" s="130" t="s">
        <v>486</v>
      </c>
      <c r="B364" s="62" t="s">
        <v>255</v>
      </c>
      <c r="C364" s="63">
        <v>0</v>
      </c>
      <c r="D364" s="64">
        <v>0</v>
      </c>
      <c r="E364" s="64">
        <f t="shared" si="41"/>
        <v>0</v>
      </c>
      <c r="F364" s="131">
        <f t="shared" si="42"/>
        <v>0</v>
      </c>
      <c r="G364" s="63">
        <v>0</v>
      </c>
      <c r="H364" s="64">
        <v>0</v>
      </c>
      <c r="I364" s="64">
        <f t="shared" si="43"/>
        <v>0</v>
      </c>
      <c r="J364" s="131" t="str">
        <f t="shared" si="46"/>
        <v/>
      </c>
      <c r="K364" s="63">
        <v>0</v>
      </c>
      <c r="L364" s="64">
        <v>0</v>
      </c>
      <c r="M364" s="64">
        <f t="shared" si="47"/>
        <v>0</v>
      </c>
      <c r="N364" s="131">
        <f t="shared" si="44"/>
        <v>0</v>
      </c>
      <c r="O364" s="64">
        <v>5</v>
      </c>
      <c r="P364" s="64">
        <v>5</v>
      </c>
      <c r="Q364" s="64">
        <f t="shared" si="45"/>
        <v>10</v>
      </c>
      <c r="R364" s="132">
        <f t="shared" si="48"/>
        <v>-1</v>
      </c>
    </row>
    <row r="365" spans="1:18" ht="16.5" x14ac:dyDescent="0.3">
      <c r="A365" s="130" t="s">
        <v>486</v>
      </c>
      <c r="B365" s="62" t="s">
        <v>267</v>
      </c>
      <c r="C365" s="63">
        <v>0</v>
      </c>
      <c r="D365" s="64">
        <v>0</v>
      </c>
      <c r="E365" s="64">
        <f t="shared" si="41"/>
        <v>0</v>
      </c>
      <c r="F365" s="131">
        <f t="shared" si="42"/>
        <v>0</v>
      </c>
      <c r="G365" s="63">
        <v>0</v>
      </c>
      <c r="H365" s="64">
        <v>0</v>
      </c>
      <c r="I365" s="64">
        <f t="shared" si="43"/>
        <v>0</v>
      </c>
      <c r="J365" s="131" t="str">
        <f t="shared" si="46"/>
        <v/>
      </c>
      <c r="K365" s="63">
        <v>0</v>
      </c>
      <c r="L365" s="64">
        <v>0</v>
      </c>
      <c r="M365" s="64">
        <f t="shared" si="47"/>
        <v>0</v>
      </c>
      <c r="N365" s="131">
        <f t="shared" si="44"/>
        <v>0</v>
      </c>
      <c r="O365" s="64">
        <v>0</v>
      </c>
      <c r="P365" s="64">
        <v>1</v>
      </c>
      <c r="Q365" s="64">
        <f t="shared" si="45"/>
        <v>1</v>
      </c>
      <c r="R365" s="132">
        <f t="shared" si="48"/>
        <v>-1</v>
      </c>
    </row>
    <row r="366" spans="1:18" ht="16.5" x14ac:dyDescent="0.3">
      <c r="A366" s="130" t="s">
        <v>486</v>
      </c>
      <c r="B366" s="62" t="s">
        <v>135</v>
      </c>
      <c r="C366" s="63">
        <v>0</v>
      </c>
      <c r="D366" s="64">
        <v>0</v>
      </c>
      <c r="E366" s="64">
        <f t="shared" si="41"/>
        <v>0</v>
      </c>
      <c r="F366" s="131">
        <f t="shared" si="42"/>
        <v>0</v>
      </c>
      <c r="G366" s="63">
        <v>0</v>
      </c>
      <c r="H366" s="64">
        <v>0</v>
      </c>
      <c r="I366" s="64">
        <f t="shared" si="43"/>
        <v>0</v>
      </c>
      <c r="J366" s="131" t="str">
        <f t="shared" si="46"/>
        <v/>
      </c>
      <c r="K366" s="63">
        <v>0</v>
      </c>
      <c r="L366" s="64">
        <v>0</v>
      </c>
      <c r="M366" s="64">
        <f t="shared" si="47"/>
        <v>0</v>
      </c>
      <c r="N366" s="131">
        <f t="shared" si="44"/>
        <v>0</v>
      </c>
      <c r="O366" s="64">
        <v>3</v>
      </c>
      <c r="P366" s="64">
        <v>6</v>
      </c>
      <c r="Q366" s="64">
        <f t="shared" si="45"/>
        <v>9</v>
      </c>
      <c r="R366" s="132">
        <f t="shared" si="48"/>
        <v>-1</v>
      </c>
    </row>
    <row r="367" spans="1:18" ht="16.5" x14ac:dyDescent="0.3">
      <c r="A367" s="130" t="s">
        <v>486</v>
      </c>
      <c r="B367" s="62" t="s">
        <v>355</v>
      </c>
      <c r="C367" s="63">
        <v>0</v>
      </c>
      <c r="D367" s="64">
        <v>0</v>
      </c>
      <c r="E367" s="64">
        <f t="shared" si="41"/>
        <v>0</v>
      </c>
      <c r="F367" s="131">
        <f t="shared" si="42"/>
        <v>0</v>
      </c>
      <c r="G367" s="63">
        <v>0</v>
      </c>
      <c r="H367" s="64">
        <v>0</v>
      </c>
      <c r="I367" s="64">
        <f t="shared" si="43"/>
        <v>0</v>
      </c>
      <c r="J367" s="131" t="str">
        <f t="shared" si="46"/>
        <v/>
      </c>
      <c r="K367" s="63">
        <v>0</v>
      </c>
      <c r="L367" s="64">
        <v>0</v>
      </c>
      <c r="M367" s="64">
        <f t="shared" si="47"/>
        <v>0</v>
      </c>
      <c r="N367" s="131">
        <f t="shared" si="44"/>
        <v>0</v>
      </c>
      <c r="O367" s="64">
        <v>1</v>
      </c>
      <c r="P367" s="64">
        <v>0</v>
      </c>
      <c r="Q367" s="64">
        <f t="shared" si="45"/>
        <v>1</v>
      </c>
      <c r="R367" s="132">
        <f t="shared" si="48"/>
        <v>-1</v>
      </c>
    </row>
    <row r="368" spans="1:18" ht="17.25" thickBot="1" x14ac:dyDescent="0.35">
      <c r="A368" s="133" t="s">
        <v>382</v>
      </c>
      <c r="B368" s="134" t="s">
        <v>382</v>
      </c>
      <c r="C368" s="135">
        <v>0</v>
      </c>
      <c r="D368" s="136">
        <v>0</v>
      </c>
      <c r="E368" s="136">
        <f t="shared" si="41"/>
        <v>0</v>
      </c>
      <c r="F368" s="137">
        <f t="shared" si="42"/>
        <v>0</v>
      </c>
      <c r="G368" s="135">
        <v>0</v>
      </c>
      <c r="H368" s="136">
        <v>0</v>
      </c>
      <c r="I368" s="136">
        <f t="shared" si="43"/>
        <v>0</v>
      </c>
      <c r="J368" s="137" t="str">
        <f t="shared" si="46"/>
        <v/>
      </c>
      <c r="K368" s="135">
        <v>0</v>
      </c>
      <c r="L368" s="136">
        <v>0</v>
      </c>
      <c r="M368" s="136">
        <f t="shared" si="47"/>
        <v>0</v>
      </c>
      <c r="N368" s="137">
        <f t="shared" si="44"/>
        <v>0</v>
      </c>
      <c r="O368" s="136">
        <v>2</v>
      </c>
      <c r="P368" s="136">
        <v>2</v>
      </c>
      <c r="Q368" s="136">
        <f t="shared" si="45"/>
        <v>4</v>
      </c>
      <c r="R368" s="138">
        <f t="shared" si="48"/>
        <v>-1</v>
      </c>
    </row>
  </sheetData>
  <mergeCells count="13">
    <mergeCell ref="N5:N6"/>
    <mergeCell ref="O5:Q5"/>
    <mergeCell ref="R5:R6"/>
    <mergeCell ref="A3:R3"/>
    <mergeCell ref="A4:A6"/>
    <mergeCell ref="B4:B6"/>
    <mergeCell ref="C4:J4"/>
    <mergeCell ref="K4:R4"/>
    <mergeCell ref="C5:E5"/>
    <mergeCell ref="F5:F6"/>
    <mergeCell ref="G5:I5"/>
    <mergeCell ref="J5:J6"/>
    <mergeCell ref="K5:M5"/>
  </mergeCells>
  <conditionalFormatting sqref="R369:R65536 J369:J65536 R4:R6 J4:J6">
    <cfRule type="cellIs" dxfId="80" priority="4" stopIfTrue="1" operator="lessThan">
      <formula>0</formula>
    </cfRule>
  </conditionalFormatting>
  <conditionalFormatting sqref="J7:J8 R7:R339">
    <cfRule type="cellIs" dxfId="79" priority="5" stopIfTrue="1" operator="lessThan">
      <formula>0</formula>
    </cfRule>
    <cfRule type="cellIs" dxfId="78" priority="6" stopIfTrue="1" operator="greaterThanOrEqual">
      <formula>0</formula>
    </cfRule>
  </conditionalFormatting>
  <conditionalFormatting sqref="R3 J3">
    <cfRule type="cellIs" dxfId="77" priority="3" stopIfTrue="1" operator="lessThan">
      <formula>0</formula>
    </cfRule>
  </conditionalFormatting>
  <conditionalFormatting sqref="R340:R368">
    <cfRule type="cellIs" dxfId="76" priority="1" stopIfTrue="1" operator="lessThan">
      <formula>0</formula>
    </cfRule>
    <cfRule type="cellIs" dxfId="75" priority="2" stopIfTrue="1" operator="greaterThanOrEqual">
      <formula>0</formula>
    </cfRule>
  </conditionalFormatting>
  <hyperlinks>
    <hyperlink ref="A1:B1" location="INDICE!A1" display="Volver al Indice" xr:uid="{41DE3217-8DED-4568-B32C-9EA270F38EB8}"/>
  </hyperlinks>
  <pageMargins left="0.41" right="0.21" top="0.18" bottom="0.18" header="0.2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DE3B-469B-473D-95DF-A30F673C6537}">
  <sheetPr>
    <pageSetUpPr autoPageBreaks="0"/>
  </sheetPr>
  <dimension ref="A1:R333"/>
  <sheetViews>
    <sheetView showGridLines="0" zoomScale="75" zoomScaleNormal="75" workbookViewId="0">
      <selection activeCell="O8" sqref="O8:P332"/>
    </sheetView>
  </sheetViews>
  <sheetFormatPr baseColWidth="10" defaultColWidth="8" defaultRowHeight="13.5" x14ac:dyDescent="0.25"/>
  <cols>
    <col min="1" max="1" width="30.7109375" style="33" customWidth="1"/>
    <col min="2" max="2" width="44.42578125" style="33" bestFit="1" customWidth="1"/>
    <col min="3" max="3" width="8.85546875" style="33" bestFit="1" customWidth="1"/>
    <col min="4" max="4" width="10.5703125" style="33" bestFit="1" customWidth="1"/>
    <col min="5" max="5" width="8.85546875" style="33" bestFit="1" customWidth="1"/>
    <col min="6" max="6" width="11" style="33" bestFit="1" customWidth="1"/>
    <col min="7" max="7" width="8.85546875" style="33" bestFit="1" customWidth="1"/>
    <col min="8" max="8" width="10.5703125" style="33" bestFit="1" customWidth="1"/>
    <col min="9" max="9" width="8.85546875" style="33" bestFit="1" customWidth="1"/>
    <col min="10" max="10" width="10.42578125" style="33" customWidth="1"/>
    <col min="11" max="11" width="10.85546875" style="33" customWidth="1"/>
    <col min="12" max="12" width="10.28515625" style="33" bestFit="1" customWidth="1"/>
    <col min="13" max="13" width="12.85546875" style="33" customWidth="1"/>
    <col min="14" max="14" width="11" style="33" bestFit="1" customWidth="1"/>
    <col min="15" max="16" width="10.28515625" style="33" bestFit="1" customWidth="1"/>
    <col min="17" max="17" width="12.140625" style="33" bestFit="1" customWidth="1"/>
    <col min="18" max="18" width="16.5703125" style="33" bestFit="1" customWidth="1"/>
    <col min="19" max="16384" width="8" style="33"/>
  </cols>
  <sheetData>
    <row r="1" spans="1:18" ht="15.75" x14ac:dyDescent="0.25">
      <c r="A1" s="199" t="s">
        <v>21</v>
      </c>
      <c r="B1" s="199"/>
    </row>
    <row r="2" spans="1:18" ht="14.25" thickBot="1" x14ac:dyDescent="0.3"/>
    <row r="3" spans="1:18" ht="24" customHeight="1" thickBot="1" x14ac:dyDescent="0.3">
      <c r="A3" s="186" t="s">
        <v>535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8"/>
    </row>
    <row r="4" spans="1:18" ht="15.95" customHeight="1" thickBot="1" x14ac:dyDescent="0.3">
      <c r="A4" s="189" t="s">
        <v>412</v>
      </c>
      <c r="B4" s="189" t="s">
        <v>36</v>
      </c>
      <c r="C4" s="201" t="s">
        <v>37</v>
      </c>
      <c r="D4" s="202"/>
      <c r="E4" s="202"/>
      <c r="F4" s="202"/>
      <c r="G4" s="202"/>
      <c r="H4" s="202"/>
      <c r="I4" s="202"/>
      <c r="J4" s="203"/>
      <c r="K4" s="201" t="s">
        <v>38</v>
      </c>
      <c r="L4" s="202"/>
      <c r="M4" s="202"/>
      <c r="N4" s="202"/>
      <c r="O4" s="202"/>
      <c r="P4" s="202"/>
      <c r="Q4" s="202"/>
      <c r="R4" s="203"/>
    </row>
    <row r="5" spans="1:18" s="69" customFormat="1" ht="26.25" customHeight="1" x14ac:dyDescent="0.25">
      <c r="A5" s="190"/>
      <c r="B5" s="190"/>
      <c r="C5" s="195" t="s">
        <v>390</v>
      </c>
      <c r="D5" s="196"/>
      <c r="E5" s="196"/>
      <c r="F5" s="182" t="s">
        <v>39</v>
      </c>
      <c r="G5" s="195" t="s">
        <v>547</v>
      </c>
      <c r="H5" s="196"/>
      <c r="I5" s="196"/>
      <c r="J5" s="197" t="s">
        <v>40</v>
      </c>
      <c r="K5" s="184" t="s">
        <v>388</v>
      </c>
      <c r="L5" s="185"/>
      <c r="M5" s="185"/>
      <c r="N5" s="182" t="s">
        <v>39</v>
      </c>
      <c r="O5" s="184" t="s">
        <v>389</v>
      </c>
      <c r="P5" s="185"/>
      <c r="Q5" s="185"/>
      <c r="R5" s="182" t="s">
        <v>40</v>
      </c>
    </row>
    <row r="6" spans="1:18" s="41" customFormat="1" ht="24.75" customHeight="1" thickBot="1" x14ac:dyDescent="0.3">
      <c r="A6" s="200"/>
      <c r="B6" s="200"/>
      <c r="C6" s="34" t="s">
        <v>413</v>
      </c>
      <c r="D6" s="35" t="s">
        <v>414</v>
      </c>
      <c r="E6" s="35" t="s">
        <v>43</v>
      </c>
      <c r="F6" s="183"/>
      <c r="G6" s="34" t="s">
        <v>413</v>
      </c>
      <c r="H6" s="35" t="s">
        <v>414</v>
      </c>
      <c r="I6" s="35" t="s">
        <v>43</v>
      </c>
      <c r="J6" s="198"/>
      <c r="K6" s="34" t="s">
        <v>413</v>
      </c>
      <c r="L6" s="35" t="s">
        <v>414</v>
      </c>
      <c r="M6" s="35" t="s">
        <v>43</v>
      </c>
      <c r="N6" s="183"/>
      <c r="O6" s="34" t="s">
        <v>413</v>
      </c>
      <c r="P6" s="35" t="s">
        <v>414</v>
      </c>
      <c r="Q6" s="35" t="s">
        <v>43</v>
      </c>
      <c r="R6" s="183"/>
    </row>
    <row r="7" spans="1:18" s="46" customFormat="1" ht="18" customHeight="1" thickBot="1" x14ac:dyDescent="0.35">
      <c r="A7" s="100" t="s">
        <v>44</v>
      </c>
      <c r="B7" s="101"/>
      <c r="C7" s="102">
        <f>SUM(C8:C332)</f>
        <v>46093.026999999987</v>
      </c>
      <c r="D7" s="102">
        <f>SUM(D8:D332)</f>
        <v>34367.288000000044</v>
      </c>
      <c r="E7" s="103">
        <f t="shared" ref="E7:E70" si="0">D7+C7</f>
        <v>80460.315000000031</v>
      </c>
      <c r="F7" s="104">
        <f t="shared" ref="F7:F70" si="1">E7/$E$7</f>
        <v>1</v>
      </c>
      <c r="G7" s="102">
        <f>SUM(G8:G332)</f>
        <v>48621.961000000025</v>
      </c>
      <c r="H7" s="105">
        <f>SUM(H8:H332)</f>
        <v>37160.655999999966</v>
      </c>
      <c r="I7" s="103">
        <f t="shared" ref="I7:I70" si="2">H7+G7</f>
        <v>85782.616999999998</v>
      </c>
      <c r="J7" s="106">
        <f t="shared" ref="J7:J70" si="3">IFERROR(E7/I7-1,"")</f>
        <v>-6.2044061910584647E-2</v>
      </c>
      <c r="K7" s="102">
        <f>SUM(K8:K332)</f>
        <v>595801.42571000091</v>
      </c>
      <c r="L7" s="105">
        <f>SUM(L8:L332)</f>
        <v>411296.23670999985</v>
      </c>
      <c r="M7" s="103">
        <f t="shared" ref="M7:M70" si="4">L7+K7</f>
        <v>1007097.6624200008</v>
      </c>
      <c r="N7" s="104">
        <f t="shared" ref="N7:N70" si="5">M7/$M$7</f>
        <v>1</v>
      </c>
      <c r="O7" s="102">
        <f>SUM(O8:O332)</f>
        <v>625401.22844000172</v>
      </c>
      <c r="P7" s="105">
        <f>SUM(P8:P332)</f>
        <v>410140.94644000015</v>
      </c>
      <c r="Q7" s="103">
        <f t="shared" ref="Q7:Q70" si="6">P7+O7</f>
        <v>1035542.1748800019</v>
      </c>
      <c r="R7" s="104">
        <f>IFERROR(M7/Q7-1,"")</f>
        <v>-2.7468231763034923E-2</v>
      </c>
    </row>
    <row r="8" spans="1:18" s="47" customFormat="1" ht="20.65" customHeight="1" x14ac:dyDescent="0.3">
      <c r="A8" s="107" t="s">
        <v>415</v>
      </c>
      <c r="B8" s="108" t="s">
        <v>45</v>
      </c>
      <c r="C8" s="109">
        <v>33539.618000000002</v>
      </c>
      <c r="D8" s="110">
        <v>23203.841</v>
      </c>
      <c r="E8" s="110">
        <f t="shared" si="0"/>
        <v>56743.459000000003</v>
      </c>
      <c r="F8" s="111">
        <f t="shared" si="1"/>
        <v>0.7052353573311263</v>
      </c>
      <c r="G8" s="109">
        <v>34874.724999999999</v>
      </c>
      <c r="H8" s="110">
        <v>24452.691999999999</v>
      </c>
      <c r="I8" s="110">
        <f t="shared" si="2"/>
        <v>59327.417000000001</v>
      </c>
      <c r="J8" s="111">
        <f t="shared" si="3"/>
        <v>-4.355419687326012E-2</v>
      </c>
      <c r="K8" s="109">
        <v>432261.33799999999</v>
      </c>
      <c r="L8" s="110">
        <v>277828.06517999998</v>
      </c>
      <c r="M8" s="110">
        <f t="shared" si="4"/>
        <v>710089.40317999991</v>
      </c>
      <c r="N8" s="111">
        <f t="shared" si="5"/>
        <v>0.70508494823996892</v>
      </c>
      <c r="O8" s="110">
        <v>450380.32699999999</v>
      </c>
      <c r="P8" s="110">
        <v>272700.81199999998</v>
      </c>
      <c r="Q8" s="110">
        <f t="shared" si="6"/>
        <v>723081.13899999997</v>
      </c>
      <c r="R8" s="112">
        <f t="shared" ref="R8:R71" si="7">IFERROR(M8/Q8-1,"")</f>
        <v>-1.7967189460877497E-2</v>
      </c>
    </row>
    <row r="9" spans="1:18" s="47" customFormat="1" ht="20.65" customHeight="1" x14ac:dyDescent="0.3">
      <c r="A9" s="113" t="s">
        <v>416</v>
      </c>
      <c r="B9" s="114" t="s">
        <v>46</v>
      </c>
      <c r="C9" s="115">
        <v>6766.3130000000001</v>
      </c>
      <c r="D9" s="116">
        <v>2871.07</v>
      </c>
      <c r="E9" s="116">
        <f t="shared" si="0"/>
        <v>9637.3829999999998</v>
      </c>
      <c r="F9" s="117">
        <f t="shared" si="1"/>
        <v>0.11977809184565082</v>
      </c>
      <c r="G9" s="115">
        <v>6501.0240000000003</v>
      </c>
      <c r="H9" s="116">
        <v>2564.6440000000002</v>
      </c>
      <c r="I9" s="116">
        <f t="shared" si="2"/>
        <v>9065.6680000000015</v>
      </c>
      <c r="J9" s="118">
        <f t="shared" si="3"/>
        <v>6.3063747756921806E-2</v>
      </c>
      <c r="K9" s="115">
        <v>85571.810710000005</v>
      </c>
      <c r="L9" s="116">
        <v>30050.271000000001</v>
      </c>
      <c r="M9" s="116">
        <f t="shared" si="4"/>
        <v>115622.08171</v>
      </c>
      <c r="N9" s="117">
        <f t="shared" si="5"/>
        <v>0.11480721882738407</v>
      </c>
      <c r="O9" s="116">
        <v>93879.350439999995</v>
      </c>
      <c r="P9" s="116">
        <v>29136.842000000001</v>
      </c>
      <c r="Q9" s="116">
        <f t="shared" si="6"/>
        <v>123016.19244</v>
      </c>
      <c r="R9" s="119">
        <f t="shared" si="7"/>
        <v>-6.0106808569988956E-2</v>
      </c>
    </row>
    <row r="10" spans="1:18" s="47" customFormat="1" ht="20.65" customHeight="1" x14ac:dyDescent="0.3">
      <c r="A10" s="113" t="s">
        <v>417</v>
      </c>
      <c r="B10" s="114" t="s">
        <v>47</v>
      </c>
      <c r="C10" s="115">
        <v>1364.0930000000001</v>
      </c>
      <c r="D10" s="116">
        <v>1250.576</v>
      </c>
      <c r="E10" s="116">
        <f t="shared" si="0"/>
        <v>2614.6689999999999</v>
      </c>
      <c r="F10" s="117">
        <f t="shared" si="1"/>
        <v>3.2496380358441289E-2</v>
      </c>
      <c r="G10" s="115">
        <v>1836.308</v>
      </c>
      <c r="H10" s="116">
        <v>1595.482</v>
      </c>
      <c r="I10" s="116">
        <f t="shared" si="2"/>
        <v>3431.79</v>
      </c>
      <c r="J10" s="118">
        <f t="shared" si="3"/>
        <v>-0.23810343873022533</v>
      </c>
      <c r="K10" s="115">
        <v>19772.659</v>
      </c>
      <c r="L10" s="116">
        <v>17356.263999999999</v>
      </c>
      <c r="M10" s="116">
        <f t="shared" si="4"/>
        <v>37128.922999999995</v>
      </c>
      <c r="N10" s="117">
        <f t="shared" si="5"/>
        <v>3.6867251693128968E-2</v>
      </c>
      <c r="O10" s="116">
        <v>21016.093000000001</v>
      </c>
      <c r="P10" s="116">
        <v>19274.579000000002</v>
      </c>
      <c r="Q10" s="116">
        <f t="shared" si="6"/>
        <v>40290.672000000006</v>
      </c>
      <c r="R10" s="119">
        <f t="shared" si="7"/>
        <v>-7.8473473959431828E-2</v>
      </c>
    </row>
    <row r="11" spans="1:18" s="47" customFormat="1" ht="20.65" customHeight="1" x14ac:dyDescent="0.3">
      <c r="A11" s="113" t="s">
        <v>419</v>
      </c>
      <c r="B11" s="114" t="s">
        <v>48</v>
      </c>
      <c r="C11" s="115">
        <v>938.06299999999999</v>
      </c>
      <c r="D11" s="116">
        <v>1357.614</v>
      </c>
      <c r="E11" s="116">
        <f t="shared" si="0"/>
        <v>2295.6770000000001</v>
      </c>
      <c r="F11" s="117">
        <f t="shared" si="1"/>
        <v>2.8531792350054798E-2</v>
      </c>
      <c r="G11" s="115">
        <v>962.55799999999999</v>
      </c>
      <c r="H11" s="116">
        <v>1708.336</v>
      </c>
      <c r="I11" s="116">
        <f t="shared" si="2"/>
        <v>2670.8940000000002</v>
      </c>
      <c r="J11" s="118">
        <f t="shared" si="3"/>
        <v>-0.14048367325696942</v>
      </c>
      <c r="K11" s="115">
        <v>11548.42</v>
      </c>
      <c r="L11" s="116">
        <v>17251.289000000001</v>
      </c>
      <c r="M11" s="116">
        <f t="shared" si="4"/>
        <v>28799.709000000003</v>
      </c>
      <c r="N11" s="117">
        <f t="shared" si="5"/>
        <v>2.8596739000263265E-2</v>
      </c>
      <c r="O11" s="116">
        <v>12132.653</v>
      </c>
      <c r="P11" s="116">
        <v>18176.117999999999</v>
      </c>
      <c r="Q11" s="116">
        <f t="shared" si="6"/>
        <v>30308.771000000001</v>
      </c>
      <c r="R11" s="119">
        <f t="shared" si="7"/>
        <v>-4.97896137062106E-2</v>
      </c>
    </row>
    <row r="12" spans="1:18" s="47" customFormat="1" ht="20.65" customHeight="1" x14ac:dyDescent="0.3">
      <c r="A12" s="113" t="s">
        <v>430</v>
      </c>
      <c r="B12" s="114" t="s">
        <v>57</v>
      </c>
      <c r="C12" s="115">
        <v>637.36599999999999</v>
      </c>
      <c r="D12" s="116">
        <v>589.16999999999996</v>
      </c>
      <c r="E12" s="116">
        <f t="shared" si="0"/>
        <v>1226.5360000000001</v>
      </c>
      <c r="F12" s="117">
        <f t="shared" si="1"/>
        <v>1.5243987051256257E-2</v>
      </c>
      <c r="G12" s="115">
        <v>818.18700000000001</v>
      </c>
      <c r="H12" s="116">
        <v>696.24400000000003</v>
      </c>
      <c r="I12" s="116">
        <f t="shared" si="2"/>
        <v>1514.431</v>
      </c>
      <c r="J12" s="118">
        <f t="shared" si="3"/>
        <v>-0.19010110067741615</v>
      </c>
      <c r="K12" s="115">
        <v>9465.8760000000002</v>
      </c>
      <c r="L12" s="116">
        <v>7424.085</v>
      </c>
      <c r="M12" s="116">
        <f t="shared" si="4"/>
        <v>16889.960999999999</v>
      </c>
      <c r="N12" s="117">
        <f t="shared" si="5"/>
        <v>1.6770926624349761E-2</v>
      </c>
      <c r="O12" s="116">
        <v>9151.4459999999999</v>
      </c>
      <c r="P12" s="116">
        <v>7406.299</v>
      </c>
      <c r="Q12" s="116">
        <f t="shared" si="6"/>
        <v>16557.744999999999</v>
      </c>
      <c r="R12" s="119">
        <f t="shared" si="7"/>
        <v>2.0064084813481653E-2</v>
      </c>
    </row>
    <row r="13" spans="1:18" s="47" customFormat="1" ht="20.65" customHeight="1" x14ac:dyDescent="0.3">
      <c r="A13" s="113" t="s">
        <v>418</v>
      </c>
      <c r="B13" s="114" t="s">
        <v>79</v>
      </c>
      <c r="C13" s="115">
        <v>503.30399999999997</v>
      </c>
      <c r="D13" s="116">
        <v>820.61799999999994</v>
      </c>
      <c r="E13" s="116">
        <f t="shared" si="0"/>
        <v>1323.922</v>
      </c>
      <c r="F13" s="117">
        <f t="shared" si="1"/>
        <v>1.6454347711663812E-2</v>
      </c>
      <c r="G13" s="115">
        <v>538.86400000000003</v>
      </c>
      <c r="H13" s="116">
        <v>903.68899999999996</v>
      </c>
      <c r="I13" s="116">
        <f t="shared" si="2"/>
        <v>1442.5529999999999</v>
      </c>
      <c r="J13" s="118">
        <f t="shared" si="3"/>
        <v>-8.2236839824949115E-2</v>
      </c>
      <c r="K13" s="115">
        <v>6800.3440000000001</v>
      </c>
      <c r="L13" s="116">
        <v>8596.6779999999999</v>
      </c>
      <c r="M13" s="116">
        <f t="shared" si="4"/>
        <v>15397.022000000001</v>
      </c>
      <c r="N13" s="117">
        <f t="shared" si="5"/>
        <v>1.5288509321927922E-2</v>
      </c>
      <c r="O13" s="116">
        <v>5653.5510000000004</v>
      </c>
      <c r="P13" s="116">
        <v>8678.5409999999993</v>
      </c>
      <c r="Q13" s="116">
        <f t="shared" si="6"/>
        <v>14332.092000000001</v>
      </c>
      <c r="R13" s="119">
        <f t="shared" si="7"/>
        <v>7.4303876921806067E-2</v>
      </c>
    </row>
    <row r="14" spans="1:18" s="47" customFormat="1" ht="20.65" customHeight="1" x14ac:dyDescent="0.3">
      <c r="A14" s="113" t="s">
        <v>420</v>
      </c>
      <c r="B14" s="114" t="s">
        <v>49</v>
      </c>
      <c r="C14" s="115">
        <v>296.346</v>
      </c>
      <c r="D14" s="116">
        <v>1384.7550000000001</v>
      </c>
      <c r="E14" s="116">
        <f t="shared" si="0"/>
        <v>1681.1010000000001</v>
      </c>
      <c r="F14" s="117">
        <f t="shared" si="1"/>
        <v>2.0893542363089174E-2</v>
      </c>
      <c r="G14" s="115">
        <v>266.202</v>
      </c>
      <c r="H14" s="116">
        <v>1486.694</v>
      </c>
      <c r="I14" s="116">
        <f t="shared" si="2"/>
        <v>1752.896</v>
      </c>
      <c r="J14" s="118">
        <f t="shared" si="3"/>
        <v>-4.0957934754828451E-2</v>
      </c>
      <c r="K14" s="115">
        <v>2989.413</v>
      </c>
      <c r="L14" s="116">
        <v>15601.938529999999</v>
      </c>
      <c r="M14" s="116">
        <f t="shared" si="4"/>
        <v>18591.35153</v>
      </c>
      <c r="N14" s="117">
        <f t="shared" si="5"/>
        <v>1.8460326365296088E-2</v>
      </c>
      <c r="O14" s="116">
        <v>2650.857</v>
      </c>
      <c r="P14" s="116">
        <v>15268.818439999999</v>
      </c>
      <c r="Q14" s="116">
        <f t="shared" si="6"/>
        <v>17919.675439999999</v>
      </c>
      <c r="R14" s="119">
        <f t="shared" si="7"/>
        <v>3.7482603535368586E-2</v>
      </c>
    </row>
    <row r="15" spans="1:18" s="47" customFormat="1" ht="20.65" customHeight="1" x14ac:dyDescent="0.3">
      <c r="A15" s="113" t="s">
        <v>451</v>
      </c>
      <c r="B15" s="114" t="s">
        <v>73</v>
      </c>
      <c r="C15" s="115">
        <v>291.73900000000003</v>
      </c>
      <c r="D15" s="116">
        <v>71.132999999999996</v>
      </c>
      <c r="E15" s="116">
        <f t="shared" si="0"/>
        <v>362.87200000000001</v>
      </c>
      <c r="F15" s="117">
        <f t="shared" si="1"/>
        <v>4.5099500294026925E-3</v>
      </c>
      <c r="G15" s="115">
        <v>359.68799999999999</v>
      </c>
      <c r="H15" s="116">
        <v>94.346000000000004</v>
      </c>
      <c r="I15" s="116">
        <f t="shared" si="2"/>
        <v>454.03399999999999</v>
      </c>
      <c r="J15" s="118">
        <f t="shared" si="3"/>
        <v>-0.20078232026676412</v>
      </c>
      <c r="K15" s="115">
        <v>3047.194</v>
      </c>
      <c r="L15" s="116">
        <v>723.43700000000001</v>
      </c>
      <c r="M15" s="116">
        <f t="shared" si="4"/>
        <v>3770.6309999999999</v>
      </c>
      <c r="N15" s="117">
        <f t="shared" si="5"/>
        <v>3.7440569477039387E-3</v>
      </c>
      <c r="O15" s="116">
        <v>3521.2400000000002</v>
      </c>
      <c r="P15" s="116">
        <v>782.39800000000002</v>
      </c>
      <c r="Q15" s="116">
        <f t="shared" si="6"/>
        <v>4303.6379999999999</v>
      </c>
      <c r="R15" s="119">
        <f t="shared" si="7"/>
        <v>-0.12385033313675553</v>
      </c>
    </row>
    <row r="16" spans="1:18" s="47" customFormat="1" ht="20.65" customHeight="1" x14ac:dyDescent="0.3">
      <c r="A16" s="113" t="s">
        <v>425</v>
      </c>
      <c r="B16" s="114" t="s">
        <v>89</v>
      </c>
      <c r="C16" s="115">
        <v>200.27600000000001</v>
      </c>
      <c r="D16" s="116">
        <v>220.131</v>
      </c>
      <c r="E16" s="116">
        <f t="shared" si="0"/>
        <v>420.40700000000004</v>
      </c>
      <c r="F16" s="117">
        <f t="shared" si="1"/>
        <v>5.225023043968941E-3</v>
      </c>
      <c r="G16" s="115">
        <v>282.81299999999999</v>
      </c>
      <c r="H16" s="116">
        <v>288.42400000000004</v>
      </c>
      <c r="I16" s="116">
        <f t="shared" si="2"/>
        <v>571.23700000000008</v>
      </c>
      <c r="J16" s="118">
        <f t="shared" si="3"/>
        <v>-0.26404101975187189</v>
      </c>
      <c r="K16" s="115">
        <v>3518.9850000000001</v>
      </c>
      <c r="L16" s="116">
        <v>3423.3849999999998</v>
      </c>
      <c r="M16" s="116">
        <f t="shared" si="4"/>
        <v>6942.37</v>
      </c>
      <c r="N16" s="117">
        <f t="shared" si="5"/>
        <v>6.8934426710095462E-3</v>
      </c>
      <c r="O16" s="116">
        <v>4312.866</v>
      </c>
      <c r="P16" s="116">
        <v>3109.0619999999999</v>
      </c>
      <c r="Q16" s="116">
        <f t="shared" si="6"/>
        <v>7421.9279999999999</v>
      </c>
      <c r="R16" s="119">
        <f t="shared" si="7"/>
        <v>-6.4613669116703853E-2</v>
      </c>
    </row>
    <row r="17" spans="1:18" s="47" customFormat="1" ht="20.65" customHeight="1" x14ac:dyDescent="0.3">
      <c r="A17" s="113" t="s">
        <v>68</v>
      </c>
      <c r="B17" s="114" t="s">
        <v>68</v>
      </c>
      <c r="C17" s="115">
        <v>185.37100000000001</v>
      </c>
      <c r="D17" s="116">
        <v>424.11099999999999</v>
      </c>
      <c r="E17" s="116">
        <f t="shared" si="0"/>
        <v>609.48199999999997</v>
      </c>
      <c r="F17" s="117">
        <f t="shared" si="1"/>
        <v>7.5749392728576784E-3</v>
      </c>
      <c r="G17" s="115">
        <v>125.23400000000001</v>
      </c>
      <c r="H17" s="116">
        <v>336.49599999999998</v>
      </c>
      <c r="I17" s="116">
        <f t="shared" si="2"/>
        <v>461.73</v>
      </c>
      <c r="J17" s="118">
        <f t="shared" si="3"/>
        <v>0.31999653477140311</v>
      </c>
      <c r="K17" s="115">
        <v>1268.9829999999999</v>
      </c>
      <c r="L17" s="116">
        <v>3524.96</v>
      </c>
      <c r="M17" s="116">
        <f t="shared" si="4"/>
        <v>4793.9430000000002</v>
      </c>
      <c r="N17" s="117">
        <f t="shared" si="5"/>
        <v>4.7601570124593644E-3</v>
      </c>
      <c r="O17" s="116">
        <v>1263.4480000000001</v>
      </c>
      <c r="P17" s="116">
        <v>3637.529</v>
      </c>
      <c r="Q17" s="116">
        <f t="shared" si="6"/>
        <v>4900.9769999999999</v>
      </c>
      <c r="R17" s="119">
        <f t="shared" si="7"/>
        <v>-2.1839318976603961E-2</v>
      </c>
    </row>
    <row r="18" spans="1:18" s="47" customFormat="1" ht="20.65" customHeight="1" x14ac:dyDescent="0.3">
      <c r="A18" s="113" t="s">
        <v>449</v>
      </c>
      <c r="B18" s="114" t="s">
        <v>90</v>
      </c>
      <c r="C18" s="115">
        <v>169.62300000000002</v>
      </c>
      <c r="D18" s="116">
        <v>149.08500000000001</v>
      </c>
      <c r="E18" s="116">
        <f t="shared" si="0"/>
        <v>318.70800000000003</v>
      </c>
      <c r="F18" s="117">
        <f t="shared" si="1"/>
        <v>3.9610583180043468E-3</v>
      </c>
      <c r="G18" s="115">
        <v>232.512</v>
      </c>
      <c r="H18" s="116">
        <v>174.869</v>
      </c>
      <c r="I18" s="116">
        <f t="shared" si="2"/>
        <v>407.38099999999997</v>
      </c>
      <c r="J18" s="118">
        <f t="shared" si="3"/>
        <v>-0.2176660178064268</v>
      </c>
      <c r="K18" s="115">
        <v>1557.702</v>
      </c>
      <c r="L18" s="116">
        <v>1634.624</v>
      </c>
      <c r="M18" s="116">
        <f t="shared" si="4"/>
        <v>3192.326</v>
      </c>
      <c r="N18" s="117">
        <f t="shared" si="5"/>
        <v>3.169827633527631E-3</v>
      </c>
      <c r="O18" s="116">
        <v>2061.3090000000002</v>
      </c>
      <c r="P18" s="116">
        <v>1627.6870000000001</v>
      </c>
      <c r="Q18" s="116">
        <f t="shared" si="6"/>
        <v>3688.9960000000001</v>
      </c>
      <c r="R18" s="119">
        <f t="shared" si="7"/>
        <v>-0.13463554853407267</v>
      </c>
    </row>
    <row r="19" spans="1:18" s="47" customFormat="1" ht="20.65" customHeight="1" x14ac:dyDescent="0.3">
      <c r="A19" s="113" t="s">
        <v>422</v>
      </c>
      <c r="B19" s="114" t="s">
        <v>51</v>
      </c>
      <c r="C19" s="115">
        <v>120.652</v>
      </c>
      <c r="D19" s="116">
        <v>209.96100000000001</v>
      </c>
      <c r="E19" s="116">
        <f t="shared" si="0"/>
        <v>330.613</v>
      </c>
      <c r="F19" s="117">
        <f t="shared" si="1"/>
        <v>4.1090194588475062E-3</v>
      </c>
      <c r="G19" s="115">
        <v>137.31</v>
      </c>
      <c r="H19" s="116">
        <v>293.017</v>
      </c>
      <c r="I19" s="116">
        <f t="shared" si="2"/>
        <v>430.327</v>
      </c>
      <c r="J19" s="118">
        <f t="shared" si="3"/>
        <v>-0.23171681070441785</v>
      </c>
      <c r="K19" s="115">
        <v>1764.211</v>
      </c>
      <c r="L19" s="116">
        <v>3180.373</v>
      </c>
      <c r="M19" s="116">
        <f t="shared" si="4"/>
        <v>4944.5839999999998</v>
      </c>
      <c r="N19" s="117">
        <f t="shared" si="5"/>
        <v>4.9097363488248341E-3</v>
      </c>
      <c r="O19" s="116">
        <v>1828.6510000000001</v>
      </c>
      <c r="P19" s="116">
        <v>3719.5969999999998</v>
      </c>
      <c r="Q19" s="116">
        <f t="shared" si="6"/>
        <v>5548.2479999999996</v>
      </c>
      <c r="R19" s="119">
        <f t="shared" si="7"/>
        <v>-0.10880263463349149</v>
      </c>
    </row>
    <row r="20" spans="1:18" s="47" customFormat="1" ht="20.65" customHeight="1" x14ac:dyDescent="0.3">
      <c r="A20" s="113" t="s">
        <v>427</v>
      </c>
      <c r="B20" s="114" t="s">
        <v>54</v>
      </c>
      <c r="C20" s="115">
        <v>102.544</v>
      </c>
      <c r="D20" s="116">
        <v>76.290000000000006</v>
      </c>
      <c r="E20" s="116">
        <f t="shared" si="0"/>
        <v>178.834</v>
      </c>
      <c r="F20" s="117">
        <f t="shared" si="1"/>
        <v>2.2226360908480154E-3</v>
      </c>
      <c r="G20" s="115">
        <v>192.20499999999998</v>
      </c>
      <c r="H20" s="116">
        <v>95.540999999999997</v>
      </c>
      <c r="I20" s="116">
        <f t="shared" si="2"/>
        <v>287.74599999999998</v>
      </c>
      <c r="J20" s="118">
        <f t="shared" si="3"/>
        <v>-0.37850048306492523</v>
      </c>
      <c r="K20" s="115">
        <v>1565.73</v>
      </c>
      <c r="L20" s="116">
        <v>1054.4580000000001</v>
      </c>
      <c r="M20" s="116">
        <f t="shared" si="4"/>
        <v>2620.1880000000001</v>
      </c>
      <c r="N20" s="117">
        <f t="shared" si="5"/>
        <v>2.6017218565514604E-3</v>
      </c>
      <c r="O20" s="116">
        <v>2050.1440000000002</v>
      </c>
      <c r="P20" s="116">
        <v>1136.6010000000001</v>
      </c>
      <c r="Q20" s="116">
        <f t="shared" si="6"/>
        <v>3186.7450000000003</v>
      </c>
      <c r="R20" s="119">
        <f t="shared" si="7"/>
        <v>-0.17778548330663424</v>
      </c>
    </row>
    <row r="21" spans="1:18" s="47" customFormat="1" ht="20.65" customHeight="1" x14ac:dyDescent="0.3">
      <c r="A21" s="113" t="s">
        <v>424</v>
      </c>
      <c r="B21" s="114" t="s">
        <v>53</v>
      </c>
      <c r="C21" s="115">
        <v>100.273</v>
      </c>
      <c r="D21" s="116">
        <v>60.637999999999998</v>
      </c>
      <c r="E21" s="116">
        <f t="shared" si="0"/>
        <v>160.911</v>
      </c>
      <c r="F21" s="117">
        <f t="shared" si="1"/>
        <v>1.9998803136676751E-3</v>
      </c>
      <c r="G21" s="115">
        <v>94.430999999999997</v>
      </c>
      <c r="H21" s="116">
        <v>67.37</v>
      </c>
      <c r="I21" s="116">
        <f t="shared" si="2"/>
        <v>161.80099999999999</v>
      </c>
      <c r="J21" s="118">
        <f t="shared" si="3"/>
        <v>-5.5005840507783565E-3</v>
      </c>
      <c r="K21" s="115">
        <v>883.98099999999999</v>
      </c>
      <c r="L21" s="116">
        <v>740.26499999999999</v>
      </c>
      <c r="M21" s="116">
        <f t="shared" si="4"/>
        <v>1624.2460000000001</v>
      </c>
      <c r="N21" s="117">
        <f t="shared" si="5"/>
        <v>1.6127988978715585E-3</v>
      </c>
      <c r="O21" s="116">
        <v>926.77300000000002</v>
      </c>
      <c r="P21" s="116">
        <v>753.57899999999995</v>
      </c>
      <c r="Q21" s="116">
        <f t="shared" si="6"/>
        <v>1680.3519999999999</v>
      </c>
      <c r="R21" s="119">
        <f t="shared" si="7"/>
        <v>-3.3389432690293375E-2</v>
      </c>
    </row>
    <row r="22" spans="1:18" s="47" customFormat="1" ht="20.65" customHeight="1" x14ac:dyDescent="0.3">
      <c r="A22" s="113" t="s">
        <v>217</v>
      </c>
      <c r="B22" s="114" t="s">
        <v>69</v>
      </c>
      <c r="C22" s="115">
        <v>97.552999999999997</v>
      </c>
      <c r="D22" s="116">
        <v>247.14</v>
      </c>
      <c r="E22" s="116">
        <f t="shared" si="0"/>
        <v>344.69299999999998</v>
      </c>
      <c r="F22" s="117">
        <f t="shared" si="1"/>
        <v>4.2840125594835153E-3</v>
      </c>
      <c r="G22" s="115">
        <v>126.426</v>
      </c>
      <c r="H22" s="116">
        <v>219.29599999999999</v>
      </c>
      <c r="I22" s="116">
        <f t="shared" si="2"/>
        <v>345.72199999999998</v>
      </c>
      <c r="J22" s="118">
        <f t="shared" si="3"/>
        <v>-2.9763798659038221E-3</v>
      </c>
      <c r="K22" s="115">
        <v>1267.4670000000001</v>
      </c>
      <c r="L22" s="116">
        <v>2527.3969999999999</v>
      </c>
      <c r="M22" s="116">
        <f t="shared" si="4"/>
        <v>3794.864</v>
      </c>
      <c r="N22" s="117">
        <f t="shared" si="5"/>
        <v>3.7681191622281683E-3</v>
      </c>
      <c r="O22" s="116">
        <v>1313.1179999999999</v>
      </c>
      <c r="P22" s="116">
        <v>2636.03</v>
      </c>
      <c r="Q22" s="116">
        <f t="shared" si="6"/>
        <v>3949.1480000000001</v>
      </c>
      <c r="R22" s="119">
        <f t="shared" si="7"/>
        <v>-3.9067667253797511E-2</v>
      </c>
    </row>
    <row r="23" spans="1:18" s="47" customFormat="1" ht="20.65" customHeight="1" x14ac:dyDescent="0.3">
      <c r="A23" s="113" t="s">
        <v>423</v>
      </c>
      <c r="B23" s="114" t="s">
        <v>52</v>
      </c>
      <c r="C23" s="115">
        <v>93.119</v>
      </c>
      <c r="D23" s="116">
        <v>183.285</v>
      </c>
      <c r="E23" s="116">
        <f t="shared" si="0"/>
        <v>276.404</v>
      </c>
      <c r="F23" s="117">
        <f t="shared" si="1"/>
        <v>3.4352835929116099E-3</v>
      </c>
      <c r="G23" s="115">
        <v>173.38800000000001</v>
      </c>
      <c r="H23" s="116">
        <v>255.691</v>
      </c>
      <c r="I23" s="116">
        <f t="shared" si="2"/>
        <v>429.07900000000001</v>
      </c>
      <c r="J23" s="118">
        <f t="shared" si="3"/>
        <v>-0.35582025687577346</v>
      </c>
      <c r="K23" s="115">
        <v>1616.913</v>
      </c>
      <c r="L23" s="116">
        <v>2327.79</v>
      </c>
      <c r="M23" s="116">
        <f t="shared" si="4"/>
        <v>3944.703</v>
      </c>
      <c r="N23" s="117">
        <f t="shared" si="5"/>
        <v>3.9169021508014363E-3</v>
      </c>
      <c r="O23" s="116">
        <v>1890.2439999999999</v>
      </c>
      <c r="P23" s="116">
        <v>2806.085</v>
      </c>
      <c r="Q23" s="116">
        <f t="shared" si="6"/>
        <v>4696.3289999999997</v>
      </c>
      <c r="R23" s="119">
        <f t="shared" si="7"/>
        <v>-0.16004543122937076</v>
      </c>
    </row>
    <row r="24" spans="1:18" s="47" customFormat="1" ht="20.65" customHeight="1" x14ac:dyDescent="0.3">
      <c r="A24" s="113" t="s">
        <v>421</v>
      </c>
      <c r="B24" s="114" t="s">
        <v>50</v>
      </c>
      <c r="C24" s="115">
        <v>80.025000000000006</v>
      </c>
      <c r="D24" s="116">
        <v>148.40899999999999</v>
      </c>
      <c r="E24" s="116">
        <f t="shared" si="0"/>
        <v>228.434</v>
      </c>
      <c r="F24" s="117">
        <f t="shared" si="1"/>
        <v>2.8390890589975928E-3</v>
      </c>
      <c r="G24" s="115">
        <v>118.79899999999999</v>
      </c>
      <c r="H24" s="116">
        <v>215.81399999999999</v>
      </c>
      <c r="I24" s="116">
        <f t="shared" si="2"/>
        <v>334.613</v>
      </c>
      <c r="J24" s="118">
        <f t="shared" si="3"/>
        <v>-0.31731881307659893</v>
      </c>
      <c r="K24" s="115">
        <v>1897.6959999999999</v>
      </c>
      <c r="L24" s="116">
        <v>1853.3789999999999</v>
      </c>
      <c r="M24" s="116">
        <f t="shared" si="4"/>
        <v>3751.0749999999998</v>
      </c>
      <c r="N24" s="117">
        <f t="shared" si="5"/>
        <v>3.7246387713644087E-3</v>
      </c>
      <c r="O24" s="116">
        <v>1374.44</v>
      </c>
      <c r="P24" s="116">
        <v>1942.019</v>
      </c>
      <c r="Q24" s="116">
        <f t="shared" si="6"/>
        <v>3316.4589999999998</v>
      </c>
      <c r="R24" s="119">
        <f t="shared" si="7"/>
        <v>0.13104820532984118</v>
      </c>
    </row>
    <row r="25" spans="1:18" s="47" customFormat="1" ht="20.65" customHeight="1" x14ac:dyDescent="0.3">
      <c r="A25" s="113" t="s">
        <v>449</v>
      </c>
      <c r="B25" s="114" t="s">
        <v>77</v>
      </c>
      <c r="C25" s="115">
        <v>73.658000000000001</v>
      </c>
      <c r="D25" s="116">
        <v>7.7349999999999994</v>
      </c>
      <c r="E25" s="116">
        <f t="shared" si="0"/>
        <v>81.393000000000001</v>
      </c>
      <c r="F25" s="117">
        <f t="shared" si="1"/>
        <v>1.0115918636411001E-3</v>
      </c>
      <c r="G25" s="115">
        <v>77.8</v>
      </c>
      <c r="H25" s="116">
        <v>49.491999999999997</v>
      </c>
      <c r="I25" s="116">
        <f t="shared" si="2"/>
        <v>127.292</v>
      </c>
      <c r="J25" s="118">
        <f t="shared" si="3"/>
        <v>-0.36058039782547213</v>
      </c>
      <c r="K25" s="115">
        <v>554.14599999999996</v>
      </c>
      <c r="L25" s="116">
        <v>289.58800000000002</v>
      </c>
      <c r="M25" s="116">
        <f t="shared" si="4"/>
        <v>843.73399999999992</v>
      </c>
      <c r="N25" s="117">
        <f t="shared" si="5"/>
        <v>8.3778766596732349E-4</v>
      </c>
      <c r="O25" s="116">
        <v>703.46699999999998</v>
      </c>
      <c r="P25" s="116">
        <v>492.45600000000002</v>
      </c>
      <c r="Q25" s="116">
        <f t="shared" si="6"/>
        <v>1195.923</v>
      </c>
      <c r="R25" s="119">
        <f t="shared" si="7"/>
        <v>-0.29449136775528195</v>
      </c>
    </row>
    <row r="26" spans="1:18" s="47" customFormat="1" ht="20.65" customHeight="1" x14ac:dyDescent="0.3">
      <c r="A26" s="113" t="s">
        <v>445</v>
      </c>
      <c r="B26" s="114" t="s">
        <v>67</v>
      </c>
      <c r="C26" s="115">
        <v>50.981000000000002</v>
      </c>
      <c r="D26" s="116">
        <v>65.760999999999996</v>
      </c>
      <c r="E26" s="116">
        <f t="shared" si="0"/>
        <v>116.74199999999999</v>
      </c>
      <c r="F26" s="117">
        <f t="shared" si="1"/>
        <v>1.4509264598330238E-3</v>
      </c>
      <c r="G26" s="115">
        <v>47.728000000000002</v>
      </c>
      <c r="H26" s="116">
        <v>45.122</v>
      </c>
      <c r="I26" s="116">
        <f t="shared" si="2"/>
        <v>92.85</v>
      </c>
      <c r="J26" s="118">
        <f t="shared" si="3"/>
        <v>0.25731825525040386</v>
      </c>
      <c r="K26" s="115">
        <v>663.15200000000004</v>
      </c>
      <c r="L26" s="116">
        <v>657.74599999999998</v>
      </c>
      <c r="M26" s="116">
        <f t="shared" si="4"/>
        <v>1320.8980000000001</v>
      </c>
      <c r="N26" s="117">
        <f t="shared" si="5"/>
        <v>1.3115887855661924E-3</v>
      </c>
      <c r="O26" s="116">
        <v>522.80100000000004</v>
      </c>
      <c r="P26" s="116">
        <v>471.03800000000001</v>
      </c>
      <c r="Q26" s="116">
        <f t="shared" si="6"/>
        <v>993.83900000000006</v>
      </c>
      <c r="R26" s="119">
        <f t="shared" si="7"/>
        <v>0.3290865019384428</v>
      </c>
    </row>
    <row r="27" spans="1:18" s="47" customFormat="1" ht="20.65" customHeight="1" x14ac:dyDescent="0.3">
      <c r="A27" s="113" t="s">
        <v>469</v>
      </c>
      <c r="B27" s="114" t="s">
        <v>86</v>
      </c>
      <c r="C27" s="115">
        <v>35.74</v>
      </c>
      <c r="D27" s="116">
        <v>36.045000000000002</v>
      </c>
      <c r="E27" s="116">
        <f t="shared" si="0"/>
        <v>71.784999999999997</v>
      </c>
      <c r="F27" s="117">
        <f t="shared" si="1"/>
        <v>8.9217895803664164E-4</v>
      </c>
      <c r="G27" s="115">
        <v>47.758000000000003</v>
      </c>
      <c r="H27" s="116">
        <v>48.95</v>
      </c>
      <c r="I27" s="116">
        <f t="shared" si="2"/>
        <v>96.707999999999998</v>
      </c>
      <c r="J27" s="118">
        <f t="shared" si="3"/>
        <v>-0.25771394300368122</v>
      </c>
      <c r="K27" s="115">
        <v>545.28700000000003</v>
      </c>
      <c r="L27" s="116">
        <v>549.31500000000005</v>
      </c>
      <c r="M27" s="116">
        <f t="shared" si="4"/>
        <v>1094.6020000000001</v>
      </c>
      <c r="N27" s="117">
        <f t="shared" si="5"/>
        <v>1.0868876384537833E-3</v>
      </c>
      <c r="O27" s="116">
        <v>418.24700000000001</v>
      </c>
      <c r="P27" s="116">
        <v>418.27699999999999</v>
      </c>
      <c r="Q27" s="116">
        <f t="shared" si="6"/>
        <v>836.524</v>
      </c>
      <c r="R27" s="119">
        <f t="shared" si="7"/>
        <v>0.30851236784599134</v>
      </c>
    </row>
    <row r="28" spans="1:18" s="47" customFormat="1" ht="20.65" customHeight="1" x14ac:dyDescent="0.3">
      <c r="A28" s="113" t="s">
        <v>431</v>
      </c>
      <c r="B28" s="114" t="s">
        <v>56</v>
      </c>
      <c r="C28" s="115">
        <v>30.126000000000001</v>
      </c>
      <c r="D28" s="116">
        <v>36.04</v>
      </c>
      <c r="E28" s="116">
        <f t="shared" si="0"/>
        <v>66.165999999999997</v>
      </c>
      <c r="F28" s="117">
        <f t="shared" si="1"/>
        <v>8.2234328811663202E-4</v>
      </c>
      <c r="G28" s="115">
        <v>32.645000000000003</v>
      </c>
      <c r="H28" s="116">
        <v>38.357999999999997</v>
      </c>
      <c r="I28" s="116">
        <f t="shared" si="2"/>
        <v>71.003</v>
      </c>
      <c r="J28" s="118">
        <f t="shared" si="3"/>
        <v>-6.8123882089489274E-2</v>
      </c>
      <c r="K28" s="115">
        <v>350.96899999999999</v>
      </c>
      <c r="L28" s="116">
        <v>423.53399999999999</v>
      </c>
      <c r="M28" s="116">
        <f t="shared" si="4"/>
        <v>774.50299999999993</v>
      </c>
      <c r="N28" s="117">
        <f t="shared" si="5"/>
        <v>7.6904458117687559E-4</v>
      </c>
      <c r="O28" s="116">
        <v>408.51600000000002</v>
      </c>
      <c r="P28" s="116">
        <v>431.95</v>
      </c>
      <c r="Q28" s="116">
        <f t="shared" si="6"/>
        <v>840.46600000000001</v>
      </c>
      <c r="R28" s="119">
        <f t="shared" si="7"/>
        <v>-7.8483841107195418E-2</v>
      </c>
    </row>
    <row r="29" spans="1:18" s="47" customFormat="1" ht="20.65" customHeight="1" x14ac:dyDescent="0.3">
      <c r="A29" s="113" t="s">
        <v>433</v>
      </c>
      <c r="B29" s="114" t="s">
        <v>58</v>
      </c>
      <c r="C29" s="115">
        <v>29.170999999999999</v>
      </c>
      <c r="D29" s="116">
        <v>91.844999999999999</v>
      </c>
      <c r="E29" s="116">
        <f t="shared" si="0"/>
        <v>121.01599999999999</v>
      </c>
      <c r="F29" s="117">
        <f t="shared" si="1"/>
        <v>1.5040458143868805E-3</v>
      </c>
      <c r="G29" s="115">
        <v>65.567000000000007</v>
      </c>
      <c r="H29" s="116">
        <v>115.17400000000001</v>
      </c>
      <c r="I29" s="116">
        <f t="shared" si="2"/>
        <v>180.74100000000001</v>
      </c>
      <c r="J29" s="118">
        <f t="shared" si="3"/>
        <v>-0.33044522272201671</v>
      </c>
      <c r="K29" s="115">
        <v>554.21900000000005</v>
      </c>
      <c r="L29" s="116">
        <v>1550.423</v>
      </c>
      <c r="M29" s="116">
        <f t="shared" si="4"/>
        <v>2104.6419999999998</v>
      </c>
      <c r="N29" s="117">
        <f t="shared" si="5"/>
        <v>2.0898092394958595E-3</v>
      </c>
      <c r="O29" s="116">
        <v>564.69600000000003</v>
      </c>
      <c r="P29" s="116">
        <v>1576.8150000000001</v>
      </c>
      <c r="Q29" s="116">
        <f t="shared" si="6"/>
        <v>2141.511</v>
      </c>
      <c r="R29" s="119">
        <f t="shared" si="7"/>
        <v>-1.721634864355126E-2</v>
      </c>
    </row>
    <row r="30" spans="1:18" s="47" customFormat="1" ht="20.65" customHeight="1" x14ac:dyDescent="0.3">
      <c r="A30" s="113" t="s">
        <v>442</v>
      </c>
      <c r="B30" s="114" t="s">
        <v>65</v>
      </c>
      <c r="C30" s="115">
        <v>25.92</v>
      </c>
      <c r="D30" s="116">
        <v>3.052</v>
      </c>
      <c r="E30" s="116">
        <f t="shared" si="0"/>
        <v>28.972000000000001</v>
      </c>
      <c r="F30" s="117">
        <f t="shared" si="1"/>
        <v>3.6007813292801539E-4</v>
      </c>
      <c r="G30" s="115">
        <v>57.694000000000003</v>
      </c>
      <c r="H30" s="116">
        <v>2.2610000000000001</v>
      </c>
      <c r="I30" s="116">
        <f t="shared" si="2"/>
        <v>59.955000000000005</v>
      </c>
      <c r="J30" s="118">
        <f t="shared" si="3"/>
        <v>-0.51677091151697108</v>
      </c>
      <c r="K30" s="115">
        <v>356.34800000000001</v>
      </c>
      <c r="L30" s="116">
        <v>30.997</v>
      </c>
      <c r="M30" s="116">
        <f t="shared" si="4"/>
        <v>387.34500000000003</v>
      </c>
      <c r="N30" s="117">
        <f t="shared" si="5"/>
        <v>3.8461513163403748E-4</v>
      </c>
      <c r="O30" s="116">
        <v>406.43700000000001</v>
      </c>
      <c r="P30" s="116">
        <v>13.236000000000001</v>
      </c>
      <c r="Q30" s="116">
        <f t="shared" si="6"/>
        <v>419.673</v>
      </c>
      <c r="R30" s="119">
        <f t="shared" si="7"/>
        <v>-7.7031403020923372E-2</v>
      </c>
    </row>
    <row r="31" spans="1:18" s="47" customFormat="1" ht="20.65" customHeight="1" x14ac:dyDescent="0.3">
      <c r="A31" s="113" t="s">
        <v>426</v>
      </c>
      <c r="B31" s="114" t="s">
        <v>91</v>
      </c>
      <c r="C31" s="115">
        <v>23.977</v>
      </c>
      <c r="D31" s="116">
        <v>138.571</v>
      </c>
      <c r="E31" s="116">
        <f t="shared" si="0"/>
        <v>162.548</v>
      </c>
      <c r="F31" s="117">
        <f t="shared" si="1"/>
        <v>2.0202257473140631E-3</v>
      </c>
      <c r="G31" s="115">
        <v>30.730999999999998</v>
      </c>
      <c r="H31" s="116">
        <v>183.26400000000001</v>
      </c>
      <c r="I31" s="116">
        <f t="shared" si="2"/>
        <v>213.995</v>
      </c>
      <c r="J31" s="118">
        <f t="shared" si="3"/>
        <v>-0.24041215916259728</v>
      </c>
      <c r="K31" s="115">
        <v>344.34399999999999</v>
      </c>
      <c r="L31" s="116">
        <v>1903.3409999999999</v>
      </c>
      <c r="M31" s="116">
        <f t="shared" si="4"/>
        <v>2247.6849999999999</v>
      </c>
      <c r="N31" s="117">
        <f t="shared" si="5"/>
        <v>2.2318441238349572E-3</v>
      </c>
      <c r="O31" s="116">
        <v>380.91699999999997</v>
      </c>
      <c r="P31" s="116">
        <v>1952.58</v>
      </c>
      <c r="Q31" s="116">
        <f t="shared" si="6"/>
        <v>2333.4969999999998</v>
      </c>
      <c r="R31" s="119">
        <f t="shared" si="7"/>
        <v>-3.6773991995704303E-2</v>
      </c>
    </row>
    <row r="32" spans="1:18" s="47" customFormat="1" ht="20.65" customHeight="1" x14ac:dyDescent="0.3">
      <c r="A32" s="113" t="s">
        <v>68</v>
      </c>
      <c r="B32" s="114" t="s">
        <v>133</v>
      </c>
      <c r="C32" s="115">
        <v>22.275000000000002</v>
      </c>
      <c r="D32" s="116">
        <v>29.309000000000001</v>
      </c>
      <c r="E32" s="116">
        <f t="shared" si="0"/>
        <v>51.584000000000003</v>
      </c>
      <c r="F32" s="117">
        <f t="shared" si="1"/>
        <v>6.4111108687556076E-4</v>
      </c>
      <c r="G32" s="115">
        <v>2.77</v>
      </c>
      <c r="H32" s="116">
        <v>3.5260000000000002</v>
      </c>
      <c r="I32" s="116">
        <f t="shared" si="2"/>
        <v>6.2960000000000003</v>
      </c>
      <c r="J32" s="118">
        <f t="shared" si="3"/>
        <v>7.1931385006353246</v>
      </c>
      <c r="K32" s="115">
        <v>39.599000000000004</v>
      </c>
      <c r="L32" s="116">
        <v>89.277000000000001</v>
      </c>
      <c r="M32" s="116">
        <f t="shared" si="4"/>
        <v>128.876</v>
      </c>
      <c r="N32" s="117">
        <f t="shared" si="5"/>
        <v>1.2796772826412684E-4</v>
      </c>
      <c r="O32" s="116">
        <v>18.332999999999998</v>
      </c>
      <c r="P32" s="116">
        <v>37.814</v>
      </c>
      <c r="Q32" s="116">
        <f t="shared" si="6"/>
        <v>56.146999999999998</v>
      </c>
      <c r="R32" s="119">
        <f t="shared" si="7"/>
        <v>1.2953318966284932</v>
      </c>
    </row>
    <row r="33" spans="1:18" s="47" customFormat="1" ht="20.65" customHeight="1" x14ac:dyDescent="0.3">
      <c r="A33" s="113" t="s">
        <v>68</v>
      </c>
      <c r="B33" s="114" t="s">
        <v>114</v>
      </c>
      <c r="C33" s="115">
        <v>18.233000000000001</v>
      </c>
      <c r="D33" s="116">
        <v>18.829999999999998</v>
      </c>
      <c r="E33" s="116">
        <f t="shared" si="0"/>
        <v>37.063000000000002</v>
      </c>
      <c r="F33" s="117">
        <f t="shared" si="1"/>
        <v>4.6063702335741525E-4</v>
      </c>
      <c r="G33" s="115">
        <v>1.552</v>
      </c>
      <c r="H33" s="116">
        <v>2.21</v>
      </c>
      <c r="I33" s="116">
        <f t="shared" si="2"/>
        <v>3.762</v>
      </c>
      <c r="J33" s="118">
        <f t="shared" si="3"/>
        <v>8.8519404572036162</v>
      </c>
      <c r="K33" s="115">
        <v>33.018000000000001</v>
      </c>
      <c r="L33" s="116">
        <v>64.903999999999996</v>
      </c>
      <c r="M33" s="116">
        <f t="shared" si="4"/>
        <v>97.921999999999997</v>
      </c>
      <c r="N33" s="117">
        <f t="shared" si="5"/>
        <v>9.7231880932678141E-5</v>
      </c>
      <c r="O33" s="116">
        <v>21.01</v>
      </c>
      <c r="P33" s="116">
        <v>61.11</v>
      </c>
      <c r="Q33" s="116">
        <f t="shared" si="6"/>
        <v>82.12</v>
      </c>
      <c r="R33" s="119">
        <f t="shared" si="7"/>
        <v>0.19242571846078893</v>
      </c>
    </row>
    <row r="34" spans="1:18" s="47" customFormat="1" ht="20.65" customHeight="1" x14ac:dyDescent="0.3">
      <c r="A34" s="113" t="s">
        <v>429</v>
      </c>
      <c r="B34" s="114" t="s">
        <v>93</v>
      </c>
      <c r="C34" s="115">
        <v>17.195</v>
      </c>
      <c r="D34" s="116">
        <v>66.692999999999998</v>
      </c>
      <c r="E34" s="116">
        <f t="shared" si="0"/>
        <v>83.888000000000005</v>
      </c>
      <c r="F34" s="117">
        <f t="shared" si="1"/>
        <v>1.0426009393574953E-3</v>
      </c>
      <c r="G34" s="115">
        <v>19.257000000000001</v>
      </c>
      <c r="H34" s="116">
        <v>122.15599999999999</v>
      </c>
      <c r="I34" s="116">
        <f t="shared" si="2"/>
        <v>141.41299999999998</v>
      </c>
      <c r="J34" s="118">
        <f t="shared" si="3"/>
        <v>-0.40678721192535328</v>
      </c>
      <c r="K34" s="115">
        <v>257.685</v>
      </c>
      <c r="L34" s="116">
        <v>1215.1030000000001</v>
      </c>
      <c r="M34" s="116">
        <f t="shared" si="4"/>
        <v>1472.788</v>
      </c>
      <c r="N34" s="117">
        <f t="shared" si="5"/>
        <v>1.4624083194284959E-3</v>
      </c>
      <c r="O34" s="116">
        <v>244.02099999999999</v>
      </c>
      <c r="P34" s="116">
        <v>1365.2280000000001</v>
      </c>
      <c r="Q34" s="116">
        <f t="shared" si="6"/>
        <v>1609.249</v>
      </c>
      <c r="R34" s="119">
        <f t="shared" si="7"/>
        <v>-8.4797939908615727E-2</v>
      </c>
    </row>
    <row r="35" spans="1:18" s="47" customFormat="1" ht="20.65" customHeight="1" x14ac:dyDescent="0.3">
      <c r="A35" s="113" t="s">
        <v>446</v>
      </c>
      <c r="B35" s="114" t="s">
        <v>98</v>
      </c>
      <c r="C35" s="115">
        <v>17.187000000000001</v>
      </c>
      <c r="D35" s="116">
        <v>27.538</v>
      </c>
      <c r="E35" s="116">
        <f t="shared" si="0"/>
        <v>44.725000000000001</v>
      </c>
      <c r="F35" s="117">
        <f t="shared" si="1"/>
        <v>5.5586409275181165E-4</v>
      </c>
      <c r="G35" s="115">
        <v>8.9849999999999994</v>
      </c>
      <c r="H35" s="116">
        <v>15.975999999999999</v>
      </c>
      <c r="I35" s="116">
        <f t="shared" si="2"/>
        <v>24.960999999999999</v>
      </c>
      <c r="J35" s="118">
        <f t="shared" si="3"/>
        <v>0.79179520051280017</v>
      </c>
      <c r="K35" s="115">
        <v>224.15800000000002</v>
      </c>
      <c r="L35" s="116">
        <v>276.94600000000003</v>
      </c>
      <c r="M35" s="116">
        <f t="shared" si="4"/>
        <v>501.10400000000004</v>
      </c>
      <c r="N35" s="117">
        <f t="shared" si="5"/>
        <v>4.9757239908180748E-4</v>
      </c>
      <c r="O35" s="116">
        <v>117.012</v>
      </c>
      <c r="P35" s="116">
        <v>151.40299999999999</v>
      </c>
      <c r="Q35" s="116">
        <f t="shared" si="6"/>
        <v>268.41499999999996</v>
      </c>
      <c r="R35" s="119">
        <f t="shared" si="7"/>
        <v>0.86690013598345894</v>
      </c>
    </row>
    <row r="36" spans="1:18" s="47" customFormat="1" ht="20.65" customHeight="1" x14ac:dyDescent="0.3">
      <c r="A36" s="113" t="s">
        <v>68</v>
      </c>
      <c r="B36" s="114" t="s">
        <v>214</v>
      </c>
      <c r="C36" s="115">
        <v>16.920999999999999</v>
      </c>
      <c r="D36" s="116">
        <v>17.564999999999998</v>
      </c>
      <c r="E36" s="116">
        <f t="shared" si="0"/>
        <v>34.485999999999997</v>
      </c>
      <c r="F36" s="117">
        <f t="shared" si="1"/>
        <v>4.2860881168561149E-4</v>
      </c>
      <c r="G36" s="115">
        <v>1.069</v>
      </c>
      <c r="H36" s="116">
        <v>2.2229999999999999</v>
      </c>
      <c r="I36" s="116">
        <f t="shared" si="2"/>
        <v>3.2919999999999998</v>
      </c>
      <c r="J36" s="118">
        <f t="shared" si="3"/>
        <v>9.4756986634264884</v>
      </c>
      <c r="K36" s="115">
        <v>24.327999999999999</v>
      </c>
      <c r="L36" s="116">
        <v>34.554000000000002</v>
      </c>
      <c r="M36" s="116">
        <f t="shared" si="4"/>
        <v>58.882000000000005</v>
      </c>
      <c r="N36" s="117">
        <f t="shared" si="5"/>
        <v>5.8467020823491709E-5</v>
      </c>
      <c r="O36" s="116">
        <v>11.170999999999999</v>
      </c>
      <c r="P36" s="116">
        <v>23.396000000000001</v>
      </c>
      <c r="Q36" s="116">
        <f t="shared" si="6"/>
        <v>34.567</v>
      </c>
      <c r="R36" s="119">
        <f t="shared" si="7"/>
        <v>0.70341655336014131</v>
      </c>
    </row>
    <row r="37" spans="1:18" s="47" customFormat="1" ht="20.65" customHeight="1" x14ac:dyDescent="0.3">
      <c r="A37" s="113" t="s">
        <v>464</v>
      </c>
      <c r="B37" s="114" t="s">
        <v>94</v>
      </c>
      <c r="C37" s="115">
        <v>16.827000000000002</v>
      </c>
      <c r="D37" s="116">
        <v>27.542000000000002</v>
      </c>
      <c r="E37" s="116">
        <f t="shared" si="0"/>
        <v>44.369</v>
      </c>
      <c r="F37" s="117">
        <f t="shared" si="1"/>
        <v>5.514395512868671E-4</v>
      </c>
      <c r="G37" s="115">
        <v>48.019999999999996</v>
      </c>
      <c r="H37" s="116">
        <v>53.853999999999999</v>
      </c>
      <c r="I37" s="116">
        <f t="shared" si="2"/>
        <v>101.874</v>
      </c>
      <c r="J37" s="118">
        <f t="shared" si="3"/>
        <v>-0.56447179849618156</v>
      </c>
      <c r="K37" s="115">
        <v>499.93900000000002</v>
      </c>
      <c r="L37" s="116">
        <v>552.14400000000001</v>
      </c>
      <c r="M37" s="116">
        <f t="shared" si="4"/>
        <v>1052.0830000000001</v>
      </c>
      <c r="N37" s="117">
        <f t="shared" si="5"/>
        <v>1.0446682970864038E-3</v>
      </c>
      <c r="O37" s="116">
        <v>517.57899999999995</v>
      </c>
      <c r="P37" s="116">
        <v>583.82100000000003</v>
      </c>
      <c r="Q37" s="116">
        <f t="shared" si="6"/>
        <v>1101.4000000000001</v>
      </c>
      <c r="R37" s="119">
        <f t="shared" si="7"/>
        <v>-4.4776647902669331E-2</v>
      </c>
    </row>
    <row r="38" spans="1:18" s="47" customFormat="1" ht="20.65" customHeight="1" x14ac:dyDescent="0.3">
      <c r="A38" s="113" t="s">
        <v>447</v>
      </c>
      <c r="B38" s="114" t="s">
        <v>72</v>
      </c>
      <c r="C38" s="115">
        <v>14.951000000000001</v>
      </c>
      <c r="D38" s="116">
        <v>20.782</v>
      </c>
      <c r="E38" s="116">
        <f t="shared" si="0"/>
        <v>35.733000000000004</v>
      </c>
      <c r="F38" s="117">
        <f t="shared" si="1"/>
        <v>4.4410713530017862E-4</v>
      </c>
      <c r="G38" s="115">
        <v>13.182</v>
      </c>
      <c r="H38" s="116">
        <v>24.564</v>
      </c>
      <c r="I38" s="116">
        <f t="shared" si="2"/>
        <v>37.746000000000002</v>
      </c>
      <c r="J38" s="118">
        <f t="shared" si="3"/>
        <v>-5.3330154188523271E-2</v>
      </c>
      <c r="K38" s="115">
        <v>139.41300000000001</v>
      </c>
      <c r="L38" s="116">
        <v>237.55799999999999</v>
      </c>
      <c r="M38" s="116">
        <f t="shared" si="4"/>
        <v>376.971</v>
      </c>
      <c r="N38" s="117">
        <f t="shared" si="5"/>
        <v>3.7431424385809739E-4</v>
      </c>
      <c r="O38" s="116">
        <v>168.62899999999999</v>
      </c>
      <c r="P38" s="116">
        <v>343.721</v>
      </c>
      <c r="Q38" s="116">
        <f t="shared" si="6"/>
        <v>512.35</v>
      </c>
      <c r="R38" s="119">
        <f t="shared" si="7"/>
        <v>-0.26423148238508831</v>
      </c>
    </row>
    <row r="39" spans="1:18" s="47" customFormat="1" ht="20.65" customHeight="1" x14ac:dyDescent="0.3">
      <c r="A39" s="113" t="s">
        <v>96</v>
      </c>
      <c r="B39" s="114" t="s">
        <v>96</v>
      </c>
      <c r="C39" s="115">
        <v>14.907999999999999</v>
      </c>
      <c r="D39" s="116">
        <v>29.021000000000001</v>
      </c>
      <c r="E39" s="116">
        <f t="shared" si="0"/>
        <v>43.929000000000002</v>
      </c>
      <c r="F39" s="117">
        <f t="shared" si="1"/>
        <v>5.4597101689199184E-4</v>
      </c>
      <c r="G39" s="115">
        <v>27.282999999999998</v>
      </c>
      <c r="H39" s="116">
        <v>35.963000000000001</v>
      </c>
      <c r="I39" s="116">
        <f t="shared" si="2"/>
        <v>63.245999999999995</v>
      </c>
      <c r="J39" s="118">
        <f t="shared" si="3"/>
        <v>-0.30542643012996862</v>
      </c>
      <c r="K39" s="115">
        <v>339.96</v>
      </c>
      <c r="L39" s="116">
        <v>336.69900000000001</v>
      </c>
      <c r="M39" s="116">
        <f t="shared" si="4"/>
        <v>676.65899999999999</v>
      </c>
      <c r="N39" s="117">
        <f t="shared" si="5"/>
        <v>6.7189015052822711E-4</v>
      </c>
      <c r="O39" s="116">
        <v>384.66</v>
      </c>
      <c r="P39" s="116">
        <v>356.291</v>
      </c>
      <c r="Q39" s="116">
        <f t="shared" si="6"/>
        <v>740.95100000000002</v>
      </c>
      <c r="R39" s="119">
        <f t="shared" si="7"/>
        <v>-8.6769570457425726E-2</v>
      </c>
    </row>
    <row r="40" spans="1:18" s="47" customFormat="1" ht="20.65" customHeight="1" x14ac:dyDescent="0.3">
      <c r="A40" s="113" t="s">
        <v>100</v>
      </c>
      <c r="B40" s="114" t="s">
        <v>100</v>
      </c>
      <c r="C40" s="115">
        <v>13.657</v>
      </c>
      <c r="D40" s="116">
        <v>13.318</v>
      </c>
      <c r="E40" s="116">
        <f t="shared" si="0"/>
        <v>26.975000000000001</v>
      </c>
      <c r="F40" s="117">
        <f t="shared" si="1"/>
        <v>3.3525844386763824E-4</v>
      </c>
      <c r="G40" s="115">
        <v>20.478000000000002</v>
      </c>
      <c r="H40" s="116">
        <v>19.800999999999998</v>
      </c>
      <c r="I40" s="116">
        <f t="shared" si="2"/>
        <v>40.278999999999996</v>
      </c>
      <c r="J40" s="118">
        <f t="shared" si="3"/>
        <v>-0.3302961841157922</v>
      </c>
      <c r="K40" s="115">
        <v>152.43799999999999</v>
      </c>
      <c r="L40" s="116">
        <v>136.029</v>
      </c>
      <c r="M40" s="116">
        <f t="shared" si="4"/>
        <v>288.46699999999998</v>
      </c>
      <c r="N40" s="117">
        <f t="shared" si="5"/>
        <v>2.8643398824581672E-4</v>
      </c>
      <c r="O40" s="116">
        <v>174.733</v>
      </c>
      <c r="P40" s="116">
        <v>179.017</v>
      </c>
      <c r="Q40" s="116">
        <f t="shared" si="6"/>
        <v>353.75</v>
      </c>
      <c r="R40" s="119">
        <f t="shared" si="7"/>
        <v>-0.18454558303886925</v>
      </c>
    </row>
    <row r="41" spans="1:18" s="47" customFormat="1" ht="20.65" customHeight="1" x14ac:dyDescent="0.3">
      <c r="A41" s="113" t="s">
        <v>68</v>
      </c>
      <c r="B41" s="114" t="s">
        <v>122</v>
      </c>
      <c r="C41" s="115">
        <v>11.969999999999999</v>
      </c>
      <c r="D41" s="116">
        <v>11.712</v>
      </c>
      <c r="E41" s="116">
        <f t="shared" si="0"/>
        <v>23.681999999999999</v>
      </c>
      <c r="F41" s="117">
        <f t="shared" si="1"/>
        <v>2.9433143531690112E-4</v>
      </c>
      <c r="G41" s="115">
        <v>0.752</v>
      </c>
      <c r="H41" s="116">
        <v>0.18099999999999999</v>
      </c>
      <c r="I41" s="116">
        <f t="shared" si="2"/>
        <v>0.93300000000000005</v>
      </c>
      <c r="J41" s="118">
        <f t="shared" si="3"/>
        <v>24.382636655948549</v>
      </c>
      <c r="K41" s="115">
        <v>17.433</v>
      </c>
      <c r="L41" s="116">
        <v>50.507999999999996</v>
      </c>
      <c r="M41" s="116">
        <f t="shared" si="4"/>
        <v>67.941000000000003</v>
      </c>
      <c r="N41" s="117">
        <f t="shared" si="5"/>
        <v>6.7462176246881048E-5</v>
      </c>
      <c r="O41" s="116">
        <v>7.4649999999999999</v>
      </c>
      <c r="P41" s="116">
        <v>28.863</v>
      </c>
      <c r="Q41" s="116">
        <f t="shared" si="6"/>
        <v>36.328000000000003</v>
      </c>
      <c r="R41" s="119">
        <f t="shared" si="7"/>
        <v>0.87021030609997796</v>
      </c>
    </row>
    <row r="42" spans="1:18" s="47" customFormat="1" ht="20.65" customHeight="1" x14ac:dyDescent="0.3">
      <c r="A42" s="113" t="s">
        <v>460</v>
      </c>
      <c r="B42" s="114" t="s">
        <v>95</v>
      </c>
      <c r="C42" s="115">
        <v>10.676</v>
      </c>
      <c r="D42" s="116">
        <v>44.063000000000002</v>
      </c>
      <c r="E42" s="116">
        <f t="shared" si="0"/>
        <v>54.739000000000004</v>
      </c>
      <c r="F42" s="117">
        <f t="shared" si="1"/>
        <v>6.803229641842688E-4</v>
      </c>
      <c r="G42" s="115">
        <v>23.6</v>
      </c>
      <c r="H42" s="116">
        <v>81.99</v>
      </c>
      <c r="I42" s="116">
        <f t="shared" si="2"/>
        <v>105.59</v>
      </c>
      <c r="J42" s="118">
        <f t="shared" si="3"/>
        <v>-0.48158916564068566</v>
      </c>
      <c r="K42" s="115">
        <v>159.10300000000001</v>
      </c>
      <c r="L42" s="116">
        <v>546.34100000000001</v>
      </c>
      <c r="M42" s="116">
        <f t="shared" si="4"/>
        <v>705.44399999999996</v>
      </c>
      <c r="N42" s="117">
        <f t="shared" si="5"/>
        <v>7.0047228419223664E-4</v>
      </c>
      <c r="O42" s="116">
        <v>197.82400000000001</v>
      </c>
      <c r="P42" s="116">
        <v>725.82799999999997</v>
      </c>
      <c r="Q42" s="116">
        <f t="shared" si="6"/>
        <v>923.65200000000004</v>
      </c>
      <c r="R42" s="119">
        <f t="shared" si="7"/>
        <v>-0.23624481947746567</v>
      </c>
    </row>
    <row r="43" spans="1:18" s="47" customFormat="1" ht="20.65" customHeight="1" x14ac:dyDescent="0.3">
      <c r="A43" s="113" t="s">
        <v>471</v>
      </c>
      <c r="B43" s="114" t="s">
        <v>101</v>
      </c>
      <c r="C43" s="115">
        <v>10.395</v>
      </c>
      <c r="D43" s="116">
        <v>10.797000000000001</v>
      </c>
      <c r="E43" s="116">
        <f t="shared" si="0"/>
        <v>21.192</v>
      </c>
      <c r="F43" s="117">
        <f t="shared" si="1"/>
        <v>2.6338450203681145E-4</v>
      </c>
      <c r="G43" s="115">
        <v>8.7119999999999997</v>
      </c>
      <c r="H43" s="116">
        <v>14.425000000000001</v>
      </c>
      <c r="I43" s="116">
        <f t="shared" si="2"/>
        <v>23.137</v>
      </c>
      <c r="J43" s="118">
        <f t="shared" si="3"/>
        <v>-8.4064485456195714E-2</v>
      </c>
      <c r="K43" s="115">
        <v>85.783000000000001</v>
      </c>
      <c r="L43" s="116">
        <v>105.96599999999999</v>
      </c>
      <c r="M43" s="116">
        <f t="shared" si="4"/>
        <v>191.749</v>
      </c>
      <c r="N43" s="117">
        <f t="shared" si="5"/>
        <v>1.9039762195380099E-4</v>
      </c>
      <c r="O43" s="116">
        <v>80.418999999999997</v>
      </c>
      <c r="P43" s="116">
        <v>133.489</v>
      </c>
      <c r="Q43" s="116">
        <f t="shared" si="6"/>
        <v>213.90800000000002</v>
      </c>
      <c r="R43" s="119">
        <f t="shared" si="7"/>
        <v>-0.10359126353385573</v>
      </c>
    </row>
    <row r="44" spans="1:18" s="47" customFormat="1" ht="20.65" customHeight="1" x14ac:dyDescent="0.3">
      <c r="A44" s="113" t="s">
        <v>81</v>
      </c>
      <c r="B44" s="114" t="s">
        <v>81</v>
      </c>
      <c r="C44" s="115">
        <v>9.5310000000000006</v>
      </c>
      <c r="D44" s="116">
        <v>22.814999999999998</v>
      </c>
      <c r="E44" s="116">
        <f t="shared" si="0"/>
        <v>32.345999999999997</v>
      </c>
      <c r="F44" s="117">
        <f t="shared" si="1"/>
        <v>4.0201184894689989E-4</v>
      </c>
      <c r="G44" s="115">
        <v>14.449</v>
      </c>
      <c r="H44" s="116">
        <v>40.951000000000001</v>
      </c>
      <c r="I44" s="116">
        <f t="shared" si="2"/>
        <v>55.4</v>
      </c>
      <c r="J44" s="118">
        <f t="shared" si="3"/>
        <v>-0.41613718411552347</v>
      </c>
      <c r="K44" s="115">
        <v>209.768</v>
      </c>
      <c r="L44" s="116">
        <v>500.959</v>
      </c>
      <c r="M44" s="116">
        <f t="shared" si="4"/>
        <v>710.72699999999998</v>
      </c>
      <c r="N44" s="117">
        <f t="shared" si="5"/>
        <v>7.0571805150670464E-4</v>
      </c>
      <c r="O44" s="116">
        <v>193.34399999999999</v>
      </c>
      <c r="P44" s="116">
        <v>525.78899999999999</v>
      </c>
      <c r="Q44" s="116">
        <f t="shared" si="6"/>
        <v>719.13300000000004</v>
      </c>
      <c r="R44" s="119">
        <f t="shared" si="7"/>
        <v>-1.1689075595195941E-2</v>
      </c>
    </row>
    <row r="45" spans="1:18" s="47" customFormat="1" ht="20.65" customHeight="1" x14ac:dyDescent="0.3">
      <c r="A45" s="113" t="s">
        <v>174</v>
      </c>
      <c r="B45" s="114" t="s">
        <v>548</v>
      </c>
      <c r="C45" s="115">
        <v>8.177999999999999</v>
      </c>
      <c r="D45" s="116">
        <v>9.02</v>
      </c>
      <c r="E45" s="116">
        <f t="shared" si="0"/>
        <v>17.198</v>
      </c>
      <c r="F45" s="117">
        <f t="shared" si="1"/>
        <v>2.1374512391605718E-4</v>
      </c>
      <c r="G45" s="115">
        <v>6.399</v>
      </c>
      <c r="H45" s="116">
        <v>6.8150000000000004</v>
      </c>
      <c r="I45" s="116">
        <f t="shared" si="2"/>
        <v>13.214</v>
      </c>
      <c r="J45" s="118">
        <f t="shared" si="3"/>
        <v>0.30149841077644912</v>
      </c>
      <c r="K45" s="115">
        <v>58.323</v>
      </c>
      <c r="L45" s="116">
        <v>65.138999999999996</v>
      </c>
      <c r="M45" s="116">
        <f t="shared" si="4"/>
        <v>123.46199999999999</v>
      </c>
      <c r="N45" s="117">
        <f t="shared" si="5"/>
        <v>1.225918841905834E-4</v>
      </c>
      <c r="O45" s="116">
        <v>78.426999999999992</v>
      </c>
      <c r="P45" s="116">
        <v>91.522999999999996</v>
      </c>
      <c r="Q45" s="116">
        <f t="shared" si="6"/>
        <v>169.95</v>
      </c>
      <c r="R45" s="119">
        <f t="shared" si="7"/>
        <v>-0.2735392762577229</v>
      </c>
    </row>
    <row r="46" spans="1:18" s="47" customFormat="1" ht="20.65" customHeight="1" x14ac:dyDescent="0.3">
      <c r="A46" s="113" t="s">
        <v>448</v>
      </c>
      <c r="B46" s="114" t="s">
        <v>74</v>
      </c>
      <c r="C46" s="115">
        <v>8.1289999999999996</v>
      </c>
      <c r="D46" s="116">
        <v>17.213999999999999</v>
      </c>
      <c r="E46" s="116">
        <f t="shared" si="0"/>
        <v>25.342999999999996</v>
      </c>
      <c r="F46" s="117">
        <f t="shared" si="1"/>
        <v>3.1497515265755532E-4</v>
      </c>
      <c r="G46" s="115">
        <v>12.549999999999999</v>
      </c>
      <c r="H46" s="116">
        <v>27.027000000000001</v>
      </c>
      <c r="I46" s="116">
        <f t="shared" si="2"/>
        <v>39.576999999999998</v>
      </c>
      <c r="J46" s="118">
        <f t="shared" si="3"/>
        <v>-0.3596533340071254</v>
      </c>
      <c r="K46" s="115">
        <v>116.633</v>
      </c>
      <c r="L46" s="116">
        <v>182.001</v>
      </c>
      <c r="M46" s="116">
        <f t="shared" si="4"/>
        <v>298.63400000000001</v>
      </c>
      <c r="N46" s="117">
        <f t="shared" si="5"/>
        <v>2.9652933488337051E-4</v>
      </c>
      <c r="O46" s="116">
        <v>172.84299999999999</v>
      </c>
      <c r="P46" s="116">
        <v>244.32499999999999</v>
      </c>
      <c r="Q46" s="116">
        <f t="shared" si="6"/>
        <v>417.16800000000001</v>
      </c>
      <c r="R46" s="119">
        <f t="shared" si="7"/>
        <v>-0.28413972308518387</v>
      </c>
    </row>
    <row r="47" spans="1:18" s="47" customFormat="1" ht="20.65" customHeight="1" x14ac:dyDescent="0.3">
      <c r="A47" s="113" t="s">
        <v>432</v>
      </c>
      <c r="B47" s="114" t="s">
        <v>59</v>
      </c>
      <c r="C47" s="115">
        <v>7.31</v>
      </c>
      <c r="D47" s="116">
        <v>6.8609999999999998</v>
      </c>
      <c r="E47" s="116">
        <f t="shared" si="0"/>
        <v>14.170999999999999</v>
      </c>
      <c r="F47" s="117">
        <f t="shared" si="1"/>
        <v>1.7612409297676742E-4</v>
      </c>
      <c r="G47" s="115">
        <v>4.0739999999999998</v>
      </c>
      <c r="H47" s="116">
        <v>13.686999999999999</v>
      </c>
      <c r="I47" s="116">
        <f t="shared" si="2"/>
        <v>17.760999999999999</v>
      </c>
      <c r="J47" s="118">
        <f t="shared" si="3"/>
        <v>-0.20212825854400085</v>
      </c>
      <c r="K47" s="115">
        <v>60.972000000000001</v>
      </c>
      <c r="L47" s="116">
        <v>93.340999999999994</v>
      </c>
      <c r="M47" s="116">
        <f t="shared" si="4"/>
        <v>154.31299999999999</v>
      </c>
      <c r="N47" s="117">
        <f t="shared" si="5"/>
        <v>1.5322545742901862E-4</v>
      </c>
      <c r="O47" s="116">
        <v>53.887999999999998</v>
      </c>
      <c r="P47" s="116">
        <v>193.85999999999999</v>
      </c>
      <c r="Q47" s="116">
        <f t="shared" si="6"/>
        <v>247.74799999999999</v>
      </c>
      <c r="R47" s="119">
        <f t="shared" si="7"/>
        <v>-0.37713725236934303</v>
      </c>
    </row>
    <row r="48" spans="1:18" s="47" customFormat="1" ht="20.65" customHeight="1" x14ac:dyDescent="0.3">
      <c r="A48" s="113" t="s">
        <v>439</v>
      </c>
      <c r="B48" s="114" t="s">
        <v>63</v>
      </c>
      <c r="C48" s="115">
        <v>7.23</v>
      </c>
      <c r="D48" s="116">
        <v>51.169000000000004</v>
      </c>
      <c r="E48" s="116">
        <f t="shared" si="0"/>
        <v>58.399000000000001</v>
      </c>
      <c r="F48" s="117">
        <f t="shared" si="1"/>
        <v>7.2581122755982226E-4</v>
      </c>
      <c r="G48" s="115">
        <v>8.5679999999999996</v>
      </c>
      <c r="H48" s="116">
        <v>53.828000000000003</v>
      </c>
      <c r="I48" s="116">
        <f t="shared" si="2"/>
        <v>62.396000000000001</v>
      </c>
      <c r="J48" s="118">
        <f t="shared" si="3"/>
        <v>-6.4058593499583316E-2</v>
      </c>
      <c r="K48" s="115">
        <v>86.412999999999997</v>
      </c>
      <c r="L48" s="116">
        <v>642.42200000000003</v>
      </c>
      <c r="M48" s="116">
        <f t="shared" si="4"/>
        <v>728.83500000000004</v>
      </c>
      <c r="N48" s="117">
        <f t="shared" si="5"/>
        <v>7.2369843282988993E-4</v>
      </c>
      <c r="O48" s="116">
        <v>77.622</v>
      </c>
      <c r="P48" s="116">
        <v>559.90600000000006</v>
      </c>
      <c r="Q48" s="116">
        <f t="shared" si="6"/>
        <v>637.52800000000002</v>
      </c>
      <c r="R48" s="119">
        <f t="shared" si="7"/>
        <v>0.14322037620308437</v>
      </c>
    </row>
    <row r="49" spans="1:18" s="47" customFormat="1" ht="20.65" customHeight="1" x14ac:dyDescent="0.3">
      <c r="A49" s="113" t="s">
        <v>146</v>
      </c>
      <c r="B49" s="114" t="s">
        <v>146</v>
      </c>
      <c r="C49" s="115">
        <v>6.8470000000000004</v>
      </c>
      <c r="D49" s="116">
        <v>14.49</v>
      </c>
      <c r="E49" s="116">
        <f t="shared" si="0"/>
        <v>21.337</v>
      </c>
      <c r="F49" s="117">
        <f t="shared" si="1"/>
        <v>2.6518663268966806E-4</v>
      </c>
      <c r="G49" s="115">
        <v>2.8729999999999998</v>
      </c>
      <c r="H49" s="116">
        <v>8.572000000000001</v>
      </c>
      <c r="I49" s="116">
        <f t="shared" si="2"/>
        <v>11.445</v>
      </c>
      <c r="J49" s="118">
        <f t="shared" si="3"/>
        <v>0.86430755788553948</v>
      </c>
      <c r="K49" s="115">
        <v>57.411000000000001</v>
      </c>
      <c r="L49" s="116">
        <v>73.009</v>
      </c>
      <c r="M49" s="116">
        <f t="shared" si="4"/>
        <v>130.42000000000002</v>
      </c>
      <c r="N49" s="117">
        <f t="shared" si="5"/>
        <v>1.2950084670696968E-4</v>
      </c>
      <c r="O49" s="116">
        <v>42.319000000000003</v>
      </c>
      <c r="P49" s="116">
        <v>75.155000000000001</v>
      </c>
      <c r="Q49" s="116">
        <f t="shared" si="6"/>
        <v>117.474</v>
      </c>
      <c r="R49" s="119">
        <f t="shared" si="7"/>
        <v>0.1102031087730051</v>
      </c>
    </row>
    <row r="50" spans="1:18" s="47" customFormat="1" ht="20.65" customHeight="1" x14ac:dyDescent="0.3">
      <c r="A50" s="113" t="s">
        <v>99</v>
      </c>
      <c r="B50" s="114" t="s">
        <v>99</v>
      </c>
      <c r="C50" s="115">
        <v>6.41</v>
      </c>
      <c r="D50" s="116">
        <v>14.407</v>
      </c>
      <c r="E50" s="116">
        <f t="shared" si="0"/>
        <v>20.817</v>
      </c>
      <c r="F50" s="117">
        <f t="shared" si="1"/>
        <v>2.5872381931390642E-4</v>
      </c>
      <c r="G50" s="115">
        <v>8.77</v>
      </c>
      <c r="H50" s="116">
        <v>24.815999999999999</v>
      </c>
      <c r="I50" s="116">
        <f t="shared" si="2"/>
        <v>33.585999999999999</v>
      </c>
      <c r="J50" s="118">
        <f t="shared" si="3"/>
        <v>-0.3801881736437801</v>
      </c>
      <c r="K50" s="115">
        <v>72.138999999999996</v>
      </c>
      <c r="L50" s="116">
        <v>185.55600000000001</v>
      </c>
      <c r="M50" s="116">
        <f t="shared" si="4"/>
        <v>257.69499999999999</v>
      </c>
      <c r="N50" s="117">
        <f t="shared" si="5"/>
        <v>2.558788582437705E-4</v>
      </c>
      <c r="O50" s="116">
        <v>128.071</v>
      </c>
      <c r="P50" s="116">
        <v>228.208</v>
      </c>
      <c r="Q50" s="116">
        <f t="shared" si="6"/>
        <v>356.279</v>
      </c>
      <c r="R50" s="119">
        <f t="shared" si="7"/>
        <v>-0.27670449282725051</v>
      </c>
    </row>
    <row r="51" spans="1:18" s="47" customFormat="1" ht="20.65" customHeight="1" x14ac:dyDescent="0.3">
      <c r="A51" s="113" t="s">
        <v>440</v>
      </c>
      <c r="B51" s="114" t="s">
        <v>66</v>
      </c>
      <c r="C51" s="115">
        <v>6.125</v>
      </c>
      <c r="D51" s="116">
        <v>1.649</v>
      </c>
      <c r="E51" s="116">
        <f t="shared" si="0"/>
        <v>7.774</v>
      </c>
      <c r="F51" s="117">
        <f t="shared" si="1"/>
        <v>9.6619059967637428E-5</v>
      </c>
      <c r="G51" s="115">
        <v>2.5259999999999998</v>
      </c>
      <c r="H51" s="116">
        <v>1.8250000000000002</v>
      </c>
      <c r="I51" s="116">
        <f t="shared" si="2"/>
        <v>4.351</v>
      </c>
      <c r="J51" s="118">
        <f t="shared" si="3"/>
        <v>0.78671569754079518</v>
      </c>
      <c r="K51" s="115">
        <v>136.40199999999999</v>
      </c>
      <c r="L51" s="116">
        <v>146.953</v>
      </c>
      <c r="M51" s="116">
        <f t="shared" si="4"/>
        <v>283.35500000000002</v>
      </c>
      <c r="N51" s="117">
        <f t="shared" si="5"/>
        <v>2.8135801578479827E-4</v>
      </c>
      <c r="O51" s="116">
        <v>36.68</v>
      </c>
      <c r="P51" s="116">
        <v>26.417000000000002</v>
      </c>
      <c r="Q51" s="116">
        <f t="shared" si="6"/>
        <v>63.097000000000001</v>
      </c>
      <c r="R51" s="119">
        <f t="shared" si="7"/>
        <v>3.4907840309364948</v>
      </c>
    </row>
    <row r="52" spans="1:18" s="47" customFormat="1" ht="20.65" customHeight="1" x14ac:dyDescent="0.3">
      <c r="A52" s="113" t="s">
        <v>168</v>
      </c>
      <c r="B52" s="114" t="s">
        <v>168</v>
      </c>
      <c r="C52" s="115">
        <v>5.3930000000000007</v>
      </c>
      <c r="D52" s="116">
        <v>8.2089999999999996</v>
      </c>
      <c r="E52" s="116">
        <f t="shared" si="0"/>
        <v>13.602</v>
      </c>
      <c r="F52" s="117">
        <f t="shared" si="1"/>
        <v>1.6905228372521281E-4</v>
      </c>
      <c r="G52" s="115">
        <v>4.6980000000000004</v>
      </c>
      <c r="H52" s="116">
        <v>6.5940000000000003</v>
      </c>
      <c r="I52" s="116">
        <f t="shared" si="2"/>
        <v>11.292000000000002</v>
      </c>
      <c r="J52" s="118">
        <f t="shared" si="3"/>
        <v>0.20456960680127501</v>
      </c>
      <c r="K52" s="115">
        <v>34.6</v>
      </c>
      <c r="L52" s="116">
        <v>42.69</v>
      </c>
      <c r="M52" s="116">
        <f t="shared" si="4"/>
        <v>77.289999999999992</v>
      </c>
      <c r="N52" s="117">
        <f t="shared" si="5"/>
        <v>7.6745287854483086E-5</v>
      </c>
      <c r="O52" s="116">
        <v>37.158999999999999</v>
      </c>
      <c r="P52" s="116">
        <v>41.875999999999998</v>
      </c>
      <c r="Q52" s="116">
        <f t="shared" si="6"/>
        <v>79.034999999999997</v>
      </c>
      <c r="R52" s="119">
        <f t="shared" si="7"/>
        <v>-2.2078825836654659E-2</v>
      </c>
    </row>
    <row r="53" spans="1:18" s="47" customFormat="1" ht="20.65" customHeight="1" x14ac:dyDescent="0.3">
      <c r="A53" s="113" t="s">
        <v>443</v>
      </c>
      <c r="B53" s="114" t="s">
        <v>103</v>
      </c>
      <c r="C53" s="115">
        <v>5.04</v>
      </c>
      <c r="D53" s="116">
        <v>6.1050000000000004</v>
      </c>
      <c r="E53" s="116">
        <f t="shared" si="0"/>
        <v>11.145</v>
      </c>
      <c r="F53" s="117">
        <f t="shared" si="1"/>
        <v>1.3851549052473875E-4</v>
      </c>
      <c r="G53" s="115">
        <v>1.028</v>
      </c>
      <c r="H53" s="116">
        <v>2.5259999999999998</v>
      </c>
      <c r="I53" s="116">
        <f t="shared" si="2"/>
        <v>3.5539999999999998</v>
      </c>
      <c r="J53" s="118">
        <f t="shared" si="3"/>
        <v>2.1359032076533482</v>
      </c>
      <c r="K53" s="115">
        <v>63.43</v>
      </c>
      <c r="L53" s="116">
        <v>73.760999999999996</v>
      </c>
      <c r="M53" s="116">
        <f t="shared" si="4"/>
        <v>137.191</v>
      </c>
      <c r="N53" s="117">
        <f t="shared" si="5"/>
        <v>1.3622412713215669E-4</v>
      </c>
      <c r="O53" s="116">
        <v>25.356999999999999</v>
      </c>
      <c r="P53" s="116">
        <v>36.282000000000004</v>
      </c>
      <c r="Q53" s="116">
        <f t="shared" si="6"/>
        <v>61.639000000000003</v>
      </c>
      <c r="R53" s="119">
        <f t="shared" si="7"/>
        <v>1.2257174840604161</v>
      </c>
    </row>
    <row r="54" spans="1:18" s="47" customFormat="1" ht="20.65" customHeight="1" x14ac:dyDescent="0.3">
      <c r="A54" s="113" t="s">
        <v>434</v>
      </c>
      <c r="B54" s="114" t="s">
        <v>97</v>
      </c>
      <c r="C54" s="115">
        <v>4.7930000000000001</v>
      </c>
      <c r="D54" s="116">
        <v>29.579000000000001</v>
      </c>
      <c r="E54" s="116">
        <f t="shared" si="0"/>
        <v>34.372</v>
      </c>
      <c r="F54" s="117">
        <f t="shared" si="1"/>
        <v>4.2719196413784839E-4</v>
      </c>
      <c r="G54" s="115">
        <v>4.3609999999999998</v>
      </c>
      <c r="H54" s="116">
        <v>59.852000000000004</v>
      </c>
      <c r="I54" s="116">
        <f t="shared" si="2"/>
        <v>64.213000000000008</v>
      </c>
      <c r="J54" s="118">
        <f t="shared" si="3"/>
        <v>-0.46471898213757346</v>
      </c>
      <c r="K54" s="115">
        <v>145.47499999999999</v>
      </c>
      <c r="L54" s="116">
        <v>613.46799999999996</v>
      </c>
      <c r="M54" s="116">
        <f t="shared" si="4"/>
        <v>758.94299999999998</v>
      </c>
      <c r="N54" s="117">
        <f t="shared" si="5"/>
        <v>7.5359424246532495E-4</v>
      </c>
      <c r="O54" s="116">
        <v>402.31200000000001</v>
      </c>
      <c r="P54" s="116">
        <v>528.26099999999997</v>
      </c>
      <c r="Q54" s="116">
        <f t="shared" si="6"/>
        <v>930.57299999999998</v>
      </c>
      <c r="R54" s="119">
        <f t="shared" si="7"/>
        <v>-0.18443475149182276</v>
      </c>
    </row>
    <row r="55" spans="1:18" s="47" customFormat="1" ht="20.65" customHeight="1" x14ac:dyDescent="0.3">
      <c r="A55" s="113" t="s">
        <v>458</v>
      </c>
      <c r="B55" s="114" t="s">
        <v>132</v>
      </c>
      <c r="C55" s="115">
        <v>4.4349999999999996</v>
      </c>
      <c r="D55" s="116">
        <v>3.3280000000000003</v>
      </c>
      <c r="E55" s="116">
        <f t="shared" si="0"/>
        <v>7.7629999999999999</v>
      </c>
      <c r="F55" s="117">
        <f t="shared" si="1"/>
        <v>9.6482346607765535E-5</v>
      </c>
      <c r="G55" s="115">
        <v>4.7640000000000002</v>
      </c>
      <c r="H55" s="116">
        <v>3.7749999999999999</v>
      </c>
      <c r="I55" s="116">
        <f t="shared" si="2"/>
        <v>8.5389999999999997</v>
      </c>
      <c r="J55" s="118">
        <f t="shared" si="3"/>
        <v>-9.0877151891322172E-2</v>
      </c>
      <c r="K55" s="115">
        <v>62.353999999999999</v>
      </c>
      <c r="L55" s="116">
        <v>49.482999999999997</v>
      </c>
      <c r="M55" s="116">
        <f t="shared" si="4"/>
        <v>111.83699999999999</v>
      </c>
      <c r="N55" s="117">
        <f t="shared" si="5"/>
        <v>1.1104881301309128E-4</v>
      </c>
      <c r="O55" s="116">
        <v>54.834000000000003</v>
      </c>
      <c r="P55" s="116">
        <v>49.807000000000002</v>
      </c>
      <c r="Q55" s="116">
        <f t="shared" si="6"/>
        <v>104.64100000000001</v>
      </c>
      <c r="R55" s="119">
        <f t="shared" si="7"/>
        <v>6.8768455958945207E-2</v>
      </c>
    </row>
    <row r="56" spans="1:18" s="47" customFormat="1" ht="20.65" customHeight="1" x14ac:dyDescent="0.3">
      <c r="A56" s="113" t="s">
        <v>218</v>
      </c>
      <c r="B56" s="114" t="s">
        <v>218</v>
      </c>
      <c r="C56" s="115">
        <v>4.3339999999999996</v>
      </c>
      <c r="D56" s="116">
        <v>5.931</v>
      </c>
      <c r="E56" s="116">
        <f t="shared" si="0"/>
        <v>10.265000000000001</v>
      </c>
      <c r="F56" s="117">
        <f t="shared" si="1"/>
        <v>1.275784217349882E-4</v>
      </c>
      <c r="G56" s="115">
        <v>1.2849999999999999</v>
      </c>
      <c r="H56" s="116">
        <v>1.5960000000000001</v>
      </c>
      <c r="I56" s="116">
        <f t="shared" si="2"/>
        <v>2.8810000000000002</v>
      </c>
      <c r="J56" s="118">
        <f t="shared" si="3"/>
        <v>2.5629989586948976</v>
      </c>
      <c r="K56" s="115">
        <v>33.9</v>
      </c>
      <c r="L56" s="116">
        <v>36.956000000000003</v>
      </c>
      <c r="M56" s="116">
        <f t="shared" si="4"/>
        <v>70.855999999999995</v>
      </c>
      <c r="N56" s="117">
        <f t="shared" si="5"/>
        <v>7.0356632374398413E-5</v>
      </c>
      <c r="O56" s="116">
        <v>11.05</v>
      </c>
      <c r="P56" s="116">
        <v>18.143999999999998</v>
      </c>
      <c r="Q56" s="116">
        <f t="shared" si="6"/>
        <v>29.193999999999999</v>
      </c>
      <c r="R56" s="119">
        <f t="shared" si="7"/>
        <v>1.4270740563129407</v>
      </c>
    </row>
    <row r="57" spans="1:18" s="47" customFormat="1" ht="20.65" customHeight="1" x14ac:dyDescent="0.3">
      <c r="A57" s="113" t="s">
        <v>80</v>
      </c>
      <c r="B57" s="114" t="s">
        <v>80</v>
      </c>
      <c r="C57" s="115">
        <v>4.0549999999999997</v>
      </c>
      <c r="D57" s="116">
        <v>21.248999999999999</v>
      </c>
      <c r="E57" s="116">
        <f t="shared" si="0"/>
        <v>25.303999999999998</v>
      </c>
      <c r="F57" s="117">
        <f t="shared" si="1"/>
        <v>3.1449044165437318E-4</v>
      </c>
      <c r="G57" s="115">
        <v>7.72</v>
      </c>
      <c r="H57" s="116">
        <v>43.798999999999999</v>
      </c>
      <c r="I57" s="116">
        <f t="shared" si="2"/>
        <v>51.518999999999998</v>
      </c>
      <c r="J57" s="118">
        <f t="shared" si="3"/>
        <v>-0.50884139831906672</v>
      </c>
      <c r="K57" s="115">
        <v>47.448</v>
      </c>
      <c r="L57" s="116">
        <v>239.84800000000001</v>
      </c>
      <c r="M57" s="116">
        <f t="shared" si="4"/>
        <v>287.29599999999999</v>
      </c>
      <c r="N57" s="117">
        <f t="shared" si="5"/>
        <v>2.8527124103301302E-4</v>
      </c>
      <c r="O57" s="116">
        <v>63.759</v>
      </c>
      <c r="P57" s="116">
        <v>355.86399999999998</v>
      </c>
      <c r="Q57" s="116">
        <f t="shared" si="6"/>
        <v>419.62299999999999</v>
      </c>
      <c r="R57" s="119">
        <f t="shared" si="7"/>
        <v>-0.31534734750001792</v>
      </c>
    </row>
    <row r="58" spans="1:18" s="47" customFormat="1" ht="20.65" customHeight="1" x14ac:dyDescent="0.3">
      <c r="A58" s="113" t="s">
        <v>459</v>
      </c>
      <c r="B58" s="114" t="s">
        <v>178</v>
      </c>
      <c r="C58" s="115">
        <v>3.7300000000000004</v>
      </c>
      <c r="D58" s="116">
        <v>5.6070000000000002</v>
      </c>
      <c r="E58" s="116">
        <f t="shared" si="0"/>
        <v>9.3369999999999997</v>
      </c>
      <c r="F58" s="117">
        <f t="shared" si="1"/>
        <v>1.1604478555670576E-4</v>
      </c>
      <c r="G58" s="115">
        <v>0</v>
      </c>
      <c r="H58" s="116">
        <v>0</v>
      </c>
      <c r="I58" s="116">
        <f t="shared" si="2"/>
        <v>0</v>
      </c>
      <c r="J58" s="118" t="str">
        <f t="shared" si="3"/>
        <v/>
      </c>
      <c r="K58" s="115">
        <v>27.268000000000001</v>
      </c>
      <c r="L58" s="116">
        <v>31.047999999999998</v>
      </c>
      <c r="M58" s="116">
        <f t="shared" si="4"/>
        <v>58.316000000000003</v>
      </c>
      <c r="N58" s="117">
        <f t="shared" si="5"/>
        <v>5.7905009788097249E-5</v>
      </c>
      <c r="O58" s="116">
        <v>3.4350000000000001</v>
      </c>
      <c r="P58" s="116">
        <v>2.5920000000000001</v>
      </c>
      <c r="Q58" s="116">
        <f t="shared" si="6"/>
        <v>6.0270000000000001</v>
      </c>
      <c r="R58" s="119">
        <f t="shared" si="7"/>
        <v>8.675792268126763</v>
      </c>
    </row>
    <row r="59" spans="1:18" s="47" customFormat="1" ht="20.65" customHeight="1" x14ac:dyDescent="0.3">
      <c r="A59" s="113" t="s">
        <v>68</v>
      </c>
      <c r="B59" s="114" t="s">
        <v>126</v>
      </c>
      <c r="C59" s="115">
        <v>3.649</v>
      </c>
      <c r="D59" s="116">
        <v>3.4420000000000002</v>
      </c>
      <c r="E59" s="116">
        <f t="shared" si="0"/>
        <v>7.0910000000000002</v>
      </c>
      <c r="F59" s="117">
        <f t="shared" si="1"/>
        <v>8.813040316831965E-5</v>
      </c>
      <c r="G59" s="115">
        <v>2.2390000000000003</v>
      </c>
      <c r="H59" s="116">
        <v>12.821000000000002</v>
      </c>
      <c r="I59" s="116">
        <f t="shared" si="2"/>
        <v>15.060000000000002</v>
      </c>
      <c r="J59" s="118">
        <f t="shared" si="3"/>
        <v>-0.52915006640106244</v>
      </c>
      <c r="K59" s="115">
        <v>10.909000000000001</v>
      </c>
      <c r="L59" s="116">
        <v>46.191000000000003</v>
      </c>
      <c r="M59" s="116">
        <f t="shared" si="4"/>
        <v>57.1</v>
      </c>
      <c r="N59" s="117">
        <f t="shared" si="5"/>
        <v>5.669757971912259E-5</v>
      </c>
      <c r="O59" s="116">
        <v>12.074</v>
      </c>
      <c r="P59" s="116">
        <v>71.988</v>
      </c>
      <c r="Q59" s="116">
        <f t="shared" si="6"/>
        <v>84.061999999999998</v>
      </c>
      <c r="R59" s="119">
        <f t="shared" si="7"/>
        <v>-0.32073945421236705</v>
      </c>
    </row>
    <row r="60" spans="1:18" s="47" customFormat="1" ht="20.65" customHeight="1" x14ac:dyDescent="0.3">
      <c r="A60" s="113" t="s">
        <v>85</v>
      </c>
      <c r="B60" s="114" t="s">
        <v>85</v>
      </c>
      <c r="C60" s="115">
        <v>3.548</v>
      </c>
      <c r="D60" s="116">
        <v>3.9130000000000003</v>
      </c>
      <c r="E60" s="116">
        <f t="shared" si="0"/>
        <v>7.4610000000000003</v>
      </c>
      <c r="F60" s="117">
        <f t="shared" si="1"/>
        <v>9.2728943454919329E-5</v>
      </c>
      <c r="G60" s="115">
        <v>3.3039999999999998</v>
      </c>
      <c r="H60" s="116">
        <v>4.399</v>
      </c>
      <c r="I60" s="116">
        <f t="shared" si="2"/>
        <v>7.7029999999999994</v>
      </c>
      <c r="J60" s="118">
        <f t="shared" si="3"/>
        <v>-3.1416331299493616E-2</v>
      </c>
      <c r="K60" s="115">
        <v>28.181000000000001</v>
      </c>
      <c r="L60" s="116">
        <v>42.558999999999997</v>
      </c>
      <c r="M60" s="116">
        <f t="shared" si="4"/>
        <v>70.739999999999995</v>
      </c>
      <c r="N60" s="117">
        <f t="shared" si="5"/>
        <v>7.024144990071333E-5</v>
      </c>
      <c r="O60" s="116">
        <v>39.908999999999999</v>
      </c>
      <c r="P60" s="116">
        <v>59.674999999999997</v>
      </c>
      <c r="Q60" s="116">
        <f t="shared" si="6"/>
        <v>99.584000000000003</v>
      </c>
      <c r="R60" s="119">
        <f t="shared" si="7"/>
        <v>-0.28964492287917742</v>
      </c>
    </row>
    <row r="61" spans="1:18" s="47" customFormat="1" ht="20.65" customHeight="1" x14ac:dyDescent="0.3">
      <c r="A61" s="113" t="s">
        <v>129</v>
      </c>
      <c r="B61" s="114" t="s">
        <v>129</v>
      </c>
      <c r="C61" s="115">
        <v>3.4850000000000003</v>
      </c>
      <c r="D61" s="116">
        <v>3.702</v>
      </c>
      <c r="E61" s="116">
        <f t="shared" si="0"/>
        <v>7.1870000000000003</v>
      </c>
      <c r="F61" s="117">
        <f t="shared" si="1"/>
        <v>8.932353794538336E-5</v>
      </c>
      <c r="G61" s="115">
        <v>2.226</v>
      </c>
      <c r="H61" s="116">
        <v>2.044</v>
      </c>
      <c r="I61" s="116">
        <f t="shared" si="2"/>
        <v>4.2699999999999996</v>
      </c>
      <c r="J61" s="118">
        <f t="shared" si="3"/>
        <v>0.68313817330210802</v>
      </c>
      <c r="K61" s="115">
        <v>24.388000000000002</v>
      </c>
      <c r="L61" s="116">
        <v>26.442</v>
      </c>
      <c r="M61" s="116">
        <f t="shared" si="4"/>
        <v>50.83</v>
      </c>
      <c r="N61" s="117">
        <f t="shared" si="5"/>
        <v>5.0471768425971994E-5</v>
      </c>
      <c r="O61" s="116">
        <v>18.097000000000001</v>
      </c>
      <c r="P61" s="116">
        <v>23.608000000000001</v>
      </c>
      <c r="Q61" s="116">
        <f t="shared" si="6"/>
        <v>41.704999999999998</v>
      </c>
      <c r="R61" s="119">
        <f t="shared" si="7"/>
        <v>0.21879870519122413</v>
      </c>
    </row>
    <row r="62" spans="1:18" s="47" customFormat="1" ht="20.65" customHeight="1" x14ac:dyDescent="0.3">
      <c r="A62" s="113" t="s">
        <v>60</v>
      </c>
      <c r="B62" s="114" t="s">
        <v>60</v>
      </c>
      <c r="C62" s="115">
        <v>3.359</v>
      </c>
      <c r="D62" s="116">
        <v>7.0270000000000001</v>
      </c>
      <c r="E62" s="116">
        <f t="shared" si="0"/>
        <v>10.385999999999999</v>
      </c>
      <c r="F62" s="117">
        <f t="shared" si="1"/>
        <v>1.2908226869357887E-4</v>
      </c>
      <c r="G62" s="115">
        <v>161.358</v>
      </c>
      <c r="H62" s="116">
        <v>162.58199999999999</v>
      </c>
      <c r="I62" s="116">
        <f t="shared" si="2"/>
        <v>323.94</v>
      </c>
      <c r="J62" s="118">
        <f t="shared" si="3"/>
        <v>-0.9679385071309502</v>
      </c>
      <c r="K62" s="115">
        <v>672.75299999999993</v>
      </c>
      <c r="L62" s="116">
        <v>706.88400000000001</v>
      </c>
      <c r="M62" s="116">
        <f t="shared" si="4"/>
        <v>1379.6369999999999</v>
      </c>
      <c r="N62" s="117">
        <f t="shared" si="5"/>
        <v>1.3699138142022965E-3</v>
      </c>
      <c r="O62" s="116">
        <v>1219.683</v>
      </c>
      <c r="P62" s="116">
        <v>1280.4760000000001</v>
      </c>
      <c r="Q62" s="116">
        <f t="shared" si="6"/>
        <v>2500.1590000000001</v>
      </c>
      <c r="R62" s="119">
        <f t="shared" si="7"/>
        <v>-0.4481802957331914</v>
      </c>
    </row>
    <row r="63" spans="1:18" s="47" customFormat="1" ht="20.65" customHeight="1" x14ac:dyDescent="0.3">
      <c r="A63" s="113" t="s">
        <v>112</v>
      </c>
      <c r="B63" s="114" t="s">
        <v>112</v>
      </c>
      <c r="C63" s="115">
        <v>2.9499999999999997</v>
      </c>
      <c r="D63" s="116">
        <v>0.312</v>
      </c>
      <c r="E63" s="116">
        <f t="shared" si="0"/>
        <v>3.2619999999999996</v>
      </c>
      <c r="F63" s="117">
        <f t="shared" si="1"/>
        <v>4.0541725445643583E-5</v>
      </c>
      <c r="G63" s="115">
        <v>4.0389999999999997</v>
      </c>
      <c r="H63" s="116">
        <v>0.40699999999999997</v>
      </c>
      <c r="I63" s="116">
        <f t="shared" si="2"/>
        <v>4.4459999999999997</v>
      </c>
      <c r="J63" s="118">
        <f t="shared" si="3"/>
        <v>-0.26630679262258217</v>
      </c>
      <c r="K63" s="115">
        <v>24.312999999999999</v>
      </c>
      <c r="L63" s="116">
        <v>7.149</v>
      </c>
      <c r="M63" s="116">
        <f t="shared" si="4"/>
        <v>31.462</v>
      </c>
      <c r="N63" s="117">
        <f t="shared" si="5"/>
        <v>3.1240267130000607E-5</v>
      </c>
      <c r="O63" s="116">
        <v>33.951000000000001</v>
      </c>
      <c r="P63" s="116">
        <v>6.7009999999999996</v>
      </c>
      <c r="Q63" s="116">
        <f t="shared" si="6"/>
        <v>40.652000000000001</v>
      </c>
      <c r="R63" s="119">
        <f t="shared" si="7"/>
        <v>-0.22606513824658081</v>
      </c>
    </row>
    <row r="64" spans="1:18" ht="16.5" x14ac:dyDescent="0.3">
      <c r="A64" s="113" t="s">
        <v>441</v>
      </c>
      <c r="B64" s="114" t="s">
        <v>64</v>
      </c>
      <c r="C64" s="115">
        <v>2.6779999999999999</v>
      </c>
      <c r="D64" s="116">
        <v>5.5410000000000004</v>
      </c>
      <c r="E64" s="116">
        <f t="shared" si="0"/>
        <v>8.2190000000000012</v>
      </c>
      <c r="F64" s="117">
        <f t="shared" si="1"/>
        <v>1.0214973679881812E-4</v>
      </c>
      <c r="G64" s="115">
        <v>3.7959999999999998</v>
      </c>
      <c r="H64" s="116">
        <v>17.225999999999999</v>
      </c>
      <c r="I64" s="116">
        <f t="shared" si="2"/>
        <v>21.021999999999998</v>
      </c>
      <c r="J64" s="118">
        <f t="shared" si="3"/>
        <v>-0.60902863666634943</v>
      </c>
      <c r="K64" s="115">
        <v>53.715000000000003</v>
      </c>
      <c r="L64" s="116">
        <v>169.61799999999999</v>
      </c>
      <c r="M64" s="116">
        <f t="shared" si="4"/>
        <v>223.333</v>
      </c>
      <c r="N64" s="117">
        <f t="shared" si="5"/>
        <v>2.2175902927164281E-4</v>
      </c>
      <c r="O64" s="116">
        <v>153.791</v>
      </c>
      <c r="P64" s="116">
        <v>163.143</v>
      </c>
      <c r="Q64" s="116">
        <f t="shared" si="6"/>
        <v>316.93399999999997</v>
      </c>
      <c r="R64" s="119">
        <f t="shared" si="7"/>
        <v>-0.29533278221964188</v>
      </c>
    </row>
    <row r="65" spans="1:18" ht="16.5" x14ac:dyDescent="0.3">
      <c r="A65" s="113" t="s">
        <v>438</v>
      </c>
      <c r="B65" s="114" t="s">
        <v>92</v>
      </c>
      <c r="C65" s="115">
        <v>2.552</v>
      </c>
      <c r="D65" s="116">
        <v>6.6420000000000003</v>
      </c>
      <c r="E65" s="116">
        <f t="shared" si="0"/>
        <v>9.1940000000000008</v>
      </c>
      <c r="F65" s="117">
        <f t="shared" si="1"/>
        <v>1.1426751187837131E-4</v>
      </c>
      <c r="G65" s="115">
        <v>87.432000000000002</v>
      </c>
      <c r="H65" s="116">
        <v>93.566999999999993</v>
      </c>
      <c r="I65" s="116">
        <f t="shared" si="2"/>
        <v>180.999</v>
      </c>
      <c r="J65" s="118">
        <f t="shared" si="3"/>
        <v>-0.94920413924938807</v>
      </c>
      <c r="K65" s="115">
        <v>637.36099999999999</v>
      </c>
      <c r="L65" s="116">
        <v>775.73900000000003</v>
      </c>
      <c r="M65" s="116">
        <f t="shared" si="4"/>
        <v>1413.1</v>
      </c>
      <c r="N65" s="117">
        <f t="shared" si="5"/>
        <v>1.4031409790033647E-3</v>
      </c>
      <c r="O65" s="116">
        <v>649.91700000000003</v>
      </c>
      <c r="P65" s="116">
        <v>949.81500000000005</v>
      </c>
      <c r="Q65" s="116">
        <f t="shared" si="6"/>
        <v>1599.732</v>
      </c>
      <c r="R65" s="119">
        <f t="shared" si="7"/>
        <v>-0.11666454131066961</v>
      </c>
    </row>
    <row r="66" spans="1:18" ht="16.5" x14ac:dyDescent="0.3">
      <c r="A66" s="113" t="s">
        <v>462</v>
      </c>
      <c r="B66" s="114" t="s">
        <v>139</v>
      </c>
      <c r="C66" s="115">
        <v>2.5369999999999999</v>
      </c>
      <c r="D66" s="116">
        <v>2.359</v>
      </c>
      <c r="E66" s="116">
        <f t="shared" si="0"/>
        <v>4.8959999999999999</v>
      </c>
      <c r="F66" s="117">
        <f t="shared" si="1"/>
        <v>6.0849873630248628E-5</v>
      </c>
      <c r="G66" s="115">
        <v>2.4849999999999999</v>
      </c>
      <c r="H66" s="116">
        <v>3.4829999999999997</v>
      </c>
      <c r="I66" s="116">
        <f t="shared" si="2"/>
        <v>5.968</v>
      </c>
      <c r="J66" s="118">
        <f t="shared" si="3"/>
        <v>-0.17962466487935658</v>
      </c>
      <c r="K66" s="115">
        <v>29.035</v>
      </c>
      <c r="L66" s="116">
        <v>30.251000000000001</v>
      </c>
      <c r="M66" s="116">
        <f t="shared" si="4"/>
        <v>59.286000000000001</v>
      </c>
      <c r="N66" s="117">
        <f t="shared" si="5"/>
        <v>5.8868173576670784E-5</v>
      </c>
      <c r="O66" s="116">
        <v>32.902000000000001</v>
      </c>
      <c r="P66" s="116">
        <v>34.834000000000003</v>
      </c>
      <c r="Q66" s="116">
        <f t="shared" si="6"/>
        <v>67.736000000000004</v>
      </c>
      <c r="R66" s="119">
        <f t="shared" si="7"/>
        <v>-0.12474902562891232</v>
      </c>
    </row>
    <row r="67" spans="1:18" ht="16.5" x14ac:dyDescent="0.3">
      <c r="A67" s="113" t="s">
        <v>461</v>
      </c>
      <c r="B67" s="114" t="s">
        <v>83</v>
      </c>
      <c r="C67" s="115">
        <v>1.9450000000000001</v>
      </c>
      <c r="D67" s="116">
        <v>0.61499999999999999</v>
      </c>
      <c r="E67" s="116">
        <f t="shared" si="0"/>
        <v>2.56</v>
      </c>
      <c r="F67" s="117">
        <f t="shared" si="1"/>
        <v>3.1816927388365295E-5</v>
      </c>
      <c r="G67" s="115">
        <v>5.2</v>
      </c>
      <c r="H67" s="116">
        <v>2.0579999999999998</v>
      </c>
      <c r="I67" s="116">
        <f t="shared" si="2"/>
        <v>7.258</v>
      </c>
      <c r="J67" s="118">
        <f t="shared" si="3"/>
        <v>-0.6472857536511436</v>
      </c>
      <c r="K67" s="115">
        <v>49.39</v>
      </c>
      <c r="L67" s="116">
        <v>19.908000000000001</v>
      </c>
      <c r="M67" s="116">
        <f t="shared" si="4"/>
        <v>69.298000000000002</v>
      </c>
      <c r="N67" s="117">
        <f t="shared" si="5"/>
        <v>6.880961259852464E-5</v>
      </c>
      <c r="O67" s="116">
        <v>23.977</v>
      </c>
      <c r="P67" s="116">
        <v>20.329000000000001</v>
      </c>
      <c r="Q67" s="116">
        <f t="shared" si="6"/>
        <v>44.305999999999997</v>
      </c>
      <c r="R67" s="119">
        <f t="shared" si="7"/>
        <v>0.5640771001670204</v>
      </c>
    </row>
    <row r="68" spans="1:18" ht="16.5" x14ac:dyDescent="0.3">
      <c r="A68" s="113" t="s">
        <v>203</v>
      </c>
      <c r="B68" s="114" t="s">
        <v>157</v>
      </c>
      <c r="C68" s="115">
        <v>1.877</v>
      </c>
      <c r="D68" s="116">
        <v>0.55200000000000005</v>
      </c>
      <c r="E68" s="116">
        <f t="shared" si="0"/>
        <v>2.4290000000000003</v>
      </c>
      <c r="F68" s="117">
        <f t="shared" si="1"/>
        <v>3.0188795557163793E-5</v>
      </c>
      <c r="G68" s="115">
        <v>0.16999999999999998</v>
      </c>
      <c r="H68" s="116">
        <v>0.22699999999999998</v>
      </c>
      <c r="I68" s="116">
        <f t="shared" si="2"/>
        <v>0.39699999999999996</v>
      </c>
      <c r="J68" s="118">
        <f t="shared" si="3"/>
        <v>5.1183879093199005</v>
      </c>
      <c r="K68" s="115">
        <v>27.937999999999999</v>
      </c>
      <c r="L68" s="116">
        <v>8.9909999999999997</v>
      </c>
      <c r="M68" s="116">
        <f t="shared" si="4"/>
        <v>36.929000000000002</v>
      </c>
      <c r="N68" s="117">
        <f t="shared" si="5"/>
        <v>3.6668737678589812E-5</v>
      </c>
      <c r="O68" s="116">
        <v>36.969000000000001</v>
      </c>
      <c r="P68" s="116">
        <v>11.281000000000001</v>
      </c>
      <c r="Q68" s="116">
        <f t="shared" si="6"/>
        <v>48.25</v>
      </c>
      <c r="R68" s="119">
        <f t="shared" si="7"/>
        <v>-0.23463212435233161</v>
      </c>
    </row>
    <row r="69" spans="1:18" ht="16.5" x14ac:dyDescent="0.3">
      <c r="A69" s="113" t="s">
        <v>463</v>
      </c>
      <c r="B69" s="114" t="s">
        <v>169</v>
      </c>
      <c r="C69" s="115">
        <v>1.508</v>
      </c>
      <c r="D69" s="116">
        <v>2.673</v>
      </c>
      <c r="E69" s="116">
        <f t="shared" si="0"/>
        <v>4.181</v>
      </c>
      <c r="F69" s="117">
        <f t="shared" si="1"/>
        <v>5.1963505238576288E-5</v>
      </c>
      <c r="G69" s="115">
        <v>4.7880000000000003</v>
      </c>
      <c r="H69" s="116">
        <v>6.0579999999999998</v>
      </c>
      <c r="I69" s="116">
        <f t="shared" si="2"/>
        <v>10.846</v>
      </c>
      <c r="J69" s="118">
        <f t="shared" si="3"/>
        <v>-0.61451226258528491</v>
      </c>
      <c r="K69" s="115">
        <v>35.11</v>
      </c>
      <c r="L69" s="116">
        <v>36.819000000000003</v>
      </c>
      <c r="M69" s="116">
        <f t="shared" si="4"/>
        <v>71.929000000000002</v>
      </c>
      <c r="N69" s="117">
        <f t="shared" si="5"/>
        <v>7.1422070255985445E-5</v>
      </c>
      <c r="O69" s="116">
        <v>59.054000000000002</v>
      </c>
      <c r="P69" s="116">
        <v>61.139000000000003</v>
      </c>
      <c r="Q69" s="116">
        <f t="shared" si="6"/>
        <v>120.19300000000001</v>
      </c>
      <c r="R69" s="119">
        <f t="shared" si="7"/>
        <v>-0.40155416704799785</v>
      </c>
    </row>
    <row r="70" spans="1:18" ht="16.5" x14ac:dyDescent="0.3">
      <c r="A70" s="113" t="s">
        <v>215</v>
      </c>
      <c r="B70" s="114" t="s">
        <v>215</v>
      </c>
      <c r="C70" s="115">
        <v>1.4590000000000001</v>
      </c>
      <c r="D70" s="116">
        <v>3.0279999999999996</v>
      </c>
      <c r="E70" s="116">
        <f t="shared" si="0"/>
        <v>4.4870000000000001</v>
      </c>
      <c r="F70" s="117">
        <f t="shared" si="1"/>
        <v>5.5766622340466827E-5</v>
      </c>
      <c r="G70" s="115">
        <v>1.978</v>
      </c>
      <c r="H70" s="116">
        <v>2.9329999999999998</v>
      </c>
      <c r="I70" s="116">
        <f t="shared" si="2"/>
        <v>4.9109999999999996</v>
      </c>
      <c r="J70" s="118">
        <f t="shared" si="3"/>
        <v>-8.6336794950111928E-2</v>
      </c>
      <c r="K70" s="115">
        <v>15.472</v>
      </c>
      <c r="L70" s="116">
        <v>29.766999999999999</v>
      </c>
      <c r="M70" s="116">
        <f t="shared" si="4"/>
        <v>45.238999999999997</v>
      </c>
      <c r="N70" s="117">
        <f t="shared" si="5"/>
        <v>4.4920171784822881E-5</v>
      </c>
      <c r="O70" s="116">
        <v>33.272999999999996</v>
      </c>
      <c r="P70" s="116">
        <v>58.344999999999999</v>
      </c>
      <c r="Q70" s="116">
        <f t="shared" si="6"/>
        <v>91.617999999999995</v>
      </c>
      <c r="R70" s="119">
        <f t="shared" si="7"/>
        <v>-0.50622148486105356</v>
      </c>
    </row>
    <row r="71" spans="1:18" ht="16.5" x14ac:dyDescent="0.3">
      <c r="A71" s="113" t="s">
        <v>203</v>
      </c>
      <c r="B71" s="114" t="s">
        <v>206</v>
      </c>
      <c r="C71" s="115">
        <v>1.458</v>
      </c>
      <c r="D71" s="116">
        <v>0.36499999999999999</v>
      </c>
      <c r="E71" s="116">
        <f t="shared" ref="E71:E134" si="8">D71+C71</f>
        <v>1.823</v>
      </c>
      <c r="F71" s="117">
        <f t="shared" ref="F71:F134" si="9">E71/$E$7</f>
        <v>2.2657132276949194E-5</v>
      </c>
      <c r="G71" s="115">
        <v>1.7550000000000001</v>
      </c>
      <c r="H71" s="116">
        <v>0.54200000000000004</v>
      </c>
      <c r="I71" s="116">
        <f t="shared" ref="I71:I134" si="10">H71+G71</f>
        <v>2.2970000000000002</v>
      </c>
      <c r="J71" s="118">
        <f t="shared" ref="J71:J134" si="11">IFERROR(E71/I71-1,"")</f>
        <v>-0.20635611667392262</v>
      </c>
      <c r="K71" s="115">
        <v>11.013</v>
      </c>
      <c r="L71" s="116">
        <v>4.7809999999999997</v>
      </c>
      <c r="M71" s="116">
        <f t="shared" ref="M71:M134" si="12">L71+K71</f>
        <v>15.794</v>
      </c>
      <c r="N71" s="117">
        <f t="shared" ref="N71:N134" si="13">M71/$M$7</f>
        <v>1.5682689563639618E-5</v>
      </c>
      <c r="O71" s="116">
        <v>5.3890000000000002</v>
      </c>
      <c r="P71" s="116">
        <v>2.3050000000000002</v>
      </c>
      <c r="Q71" s="116">
        <f t="shared" ref="Q71:Q134" si="14">P71+O71</f>
        <v>7.6940000000000008</v>
      </c>
      <c r="R71" s="119">
        <f t="shared" si="7"/>
        <v>1.05276839095399</v>
      </c>
    </row>
    <row r="72" spans="1:18" ht="16.5" x14ac:dyDescent="0.3">
      <c r="A72" s="113" t="s">
        <v>104</v>
      </c>
      <c r="B72" s="114" t="s">
        <v>104</v>
      </c>
      <c r="C72" s="115">
        <v>1.345</v>
      </c>
      <c r="D72" s="116">
        <v>3.8</v>
      </c>
      <c r="E72" s="116">
        <f t="shared" si="8"/>
        <v>5.1449999999999996</v>
      </c>
      <c r="F72" s="117">
        <f t="shared" si="9"/>
        <v>6.3944566958257587E-5</v>
      </c>
      <c r="G72" s="115">
        <v>6.7700000000000005</v>
      </c>
      <c r="H72" s="116">
        <v>1.27</v>
      </c>
      <c r="I72" s="116">
        <f t="shared" si="10"/>
        <v>8.0400000000000009</v>
      </c>
      <c r="J72" s="118">
        <f t="shared" si="11"/>
        <v>-0.36007462686567182</v>
      </c>
      <c r="K72" s="115">
        <v>31.794</v>
      </c>
      <c r="L72" s="116">
        <v>18.457000000000001</v>
      </c>
      <c r="M72" s="116">
        <f t="shared" si="12"/>
        <v>50.251000000000005</v>
      </c>
      <c r="N72" s="117">
        <f t="shared" si="13"/>
        <v>4.9896849009905942E-5</v>
      </c>
      <c r="O72" s="116">
        <v>46.125</v>
      </c>
      <c r="P72" s="116">
        <v>25.195</v>
      </c>
      <c r="Q72" s="116">
        <f t="shared" si="14"/>
        <v>71.319999999999993</v>
      </c>
      <c r="R72" s="119">
        <f t="shared" ref="R72:R135" si="15">IFERROR(M72/Q72-1,"")</f>
        <v>-0.29541503084688714</v>
      </c>
    </row>
    <row r="73" spans="1:18" ht="16.5" x14ac:dyDescent="0.3">
      <c r="A73" s="113" t="s">
        <v>467</v>
      </c>
      <c r="B73" s="114" t="s">
        <v>140</v>
      </c>
      <c r="C73" s="115">
        <v>1.246</v>
      </c>
      <c r="D73" s="116">
        <v>0.495</v>
      </c>
      <c r="E73" s="116">
        <f t="shared" si="8"/>
        <v>1.7410000000000001</v>
      </c>
      <c r="F73" s="117">
        <f t="shared" si="9"/>
        <v>2.1637996321540619E-5</v>
      </c>
      <c r="G73" s="115">
        <v>0.51800000000000002</v>
      </c>
      <c r="H73" s="116">
        <v>0.17</v>
      </c>
      <c r="I73" s="116">
        <f t="shared" si="10"/>
        <v>0.68800000000000006</v>
      </c>
      <c r="J73" s="118">
        <f t="shared" si="11"/>
        <v>1.5305232558139537</v>
      </c>
      <c r="K73" s="115">
        <v>5.181</v>
      </c>
      <c r="L73" s="116">
        <v>6.3140000000000001</v>
      </c>
      <c r="M73" s="116">
        <f t="shared" si="12"/>
        <v>11.495000000000001</v>
      </c>
      <c r="N73" s="117">
        <f t="shared" si="13"/>
        <v>1.141398737077608E-5</v>
      </c>
      <c r="O73" s="116">
        <v>3.9159999999999999</v>
      </c>
      <c r="P73" s="116">
        <v>8.0069999999999997</v>
      </c>
      <c r="Q73" s="116">
        <f t="shared" si="14"/>
        <v>11.923</v>
      </c>
      <c r="R73" s="119">
        <f t="shared" si="15"/>
        <v>-3.5897005787134062E-2</v>
      </c>
    </row>
    <row r="74" spans="1:18" ht="16.5" x14ac:dyDescent="0.3">
      <c r="A74" s="113" t="s">
        <v>68</v>
      </c>
      <c r="B74" s="114" t="s">
        <v>199</v>
      </c>
      <c r="C74" s="115">
        <v>1.159</v>
      </c>
      <c r="D74" s="116">
        <v>1.33</v>
      </c>
      <c r="E74" s="116">
        <f t="shared" si="8"/>
        <v>2.4889999999999999</v>
      </c>
      <c r="F74" s="117">
        <f t="shared" si="9"/>
        <v>3.0934504792828603E-5</v>
      </c>
      <c r="G74" s="115">
        <v>1.24</v>
      </c>
      <c r="H74" s="116">
        <v>2.4550000000000001</v>
      </c>
      <c r="I74" s="116">
        <f t="shared" si="10"/>
        <v>3.6950000000000003</v>
      </c>
      <c r="J74" s="118">
        <f t="shared" si="11"/>
        <v>-0.32638700947225985</v>
      </c>
      <c r="K74" s="115">
        <v>12.997</v>
      </c>
      <c r="L74" s="116">
        <v>23.84</v>
      </c>
      <c r="M74" s="116">
        <f t="shared" si="12"/>
        <v>36.837000000000003</v>
      </c>
      <c r="N74" s="117">
        <f t="shared" si="13"/>
        <v>3.6577386061529227E-5</v>
      </c>
      <c r="O74" s="116">
        <v>14.456</v>
      </c>
      <c r="P74" s="116">
        <v>23.615000000000002</v>
      </c>
      <c r="Q74" s="116">
        <f t="shared" si="14"/>
        <v>38.070999999999998</v>
      </c>
      <c r="R74" s="119">
        <f t="shared" si="15"/>
        <v>-3.2413122849412779E-2</v>
      </c>
    </row>
    <row r="75" spans="1:18" ht="16.5" x14ac:dyDescent="0.3">
      <c r="A75" s="113" t="s">
        <v>82</v>
      </c>
      <c r="B75" s="114" t="s">
        <v>82</v>
      </c>
      <c r="C75" s="115">
        <v>1.0389999999999999</v>
      </c>
      <c r="D75" s="116">
        <v>1.0489999999999999</v>
      </c>
      <c r="E75" s="116">
        <f t="shared" si="8"/>
        <v>2.0880000000000001</v>
      </c>
      <c r="F75" s="117">
        <f t="shared" si="9"/>
        <v>2.5950681401135444E-5</v>
      </c>
      <c r="G75" s="115">
        <v>0.41700000000000004</v>
      </c>
      <c r="H75" s="116">
        <v>0.35899999999999999</v>
      </c>
      <c r="I75" s="116">
        <f t="shared" si="10"/>
        <v>0.77600000000000002</v>
      </c>
      <c r="J75" s="118">
        <f t="shared" si="11"/>
        <v>1.6907216494845363</v>
      </c>
      <c r="K75" s="115">
        <v>2.7349999999999999</v>
      </c>
      <c r="L75" s="116">
        <v>3.0950000000000002</v>
      </c>
      <c r="M75" s="116">
        <f t="shared" si="12"/>
        <v>5.83</v>
      </c>
      <c r="N75" s="117">
        <f t="shared" si="13"/>
        <v>5.7889122550347578E-6</v>
      </c>
      <c r="O75" s="116">
        <v>4.2359999999999998</v>
      </c>
      <c r="P75" s="116">
        <v>3.976</v>
      </c>
      <c r="Q75" s="116">
        <f t="shared" si="14"/>
        <v>8.2119999999999997</v>
      </c>
      <c r="R75" s="119">
        <f t="shared" si="15"/>
        <v>-0.29006332196785189</v>
      </c>
    </row>
    <row r="76" spans="1:18" ht="16.5" x14ac:dyDescent="0.3">
      <c r="A76" s="113" t="s">
        <v>470</v>
      </c>
      <c r="B76" s="114" t="s">
        <v>187</v>
      </c>
      <c r="C76" s="115">
        <v>1.0249999999999999</v>
      </c>
      <c r="D76" s="116">
        <v>0.96399999999999997</v>
      </c>
      <c r="E76" s="116">
        <f t="shared" si="8"/>
        <v>1.9889999999999999</v>
      </c>
      <c r="F76" s="117">
        <f t="shared" si="9"/>
        <v>2.4720261162288502E-5</v>
      </c>
      <c r="G76" s="115">
        <v>0.57799999999999996</v>
      </c>
      <c r="H76" s="116">
        <v>3.4849999999999999</v>
      </c>
      <c r="I76" s="116">
        <f t="shared" si="10"/>
        <v>4.0629999999999997</v>
      </c>
      <c r="J76" s="118">
        <f t="shared" si="11"/>
        <v>-0.5104602510460251</v>
      </c>
      <c r="K76" s="115">
        <v>14.746</v>
      </c>
      <c r="L76" s="116">
        <v>33.36</v>
      </c>
      <c r="M76" s="116">
        <f t="shared" si="12"/>
        <v>48.106000000000002</v>
      </c>
      <c r="N76" s="117">
        <f t="shared" si="13"/>
        <v>4.7766966199091265E-5</v>
      </c>
      <c r="O76" s="116">
        <v>11.084</v>
      </c>
      <c r="P76" s="116">
        <v>21.157</v>
      </c>
      <c r="Q76" s="116">
        <f t="shared" si="14"/>
        <v>32.241</v>
      </c>
      <c r="R76" s="119">
        <f t="shared" si="15"/>
        <v>0.49207530783784637</v>
      </c>
    </row>
    <row r="77" spans="1:18" ht="16.5" x14ac:dyDescent="0.3">
      <c r="A77" s="113" t="s">
        <v>68</v>
      </c>
      <c r="B77" s="114" t="s">
        <v>197</v>
      </c>
      <c r="C77" s="115">
        <v>1.006</v>
      </c>
      <c r="D77" s="116">
        <v>1.52</v>
      </c>
      <c r="E77" s="116">
        <f t="shared" si="8"/>
        <v>2.5259999999999998</v>
      </c>
      <c r="F77" s="117">
        <f t="shared" si="9"/>
        <v>3.1394358821488565E-5</v>
      </c>
      <c r="G77" s="115">
        <v>0.73899999999999999</v>
      </c>
      <c r="H77" s="116">
        <v>1.1179999999999999</v>
      </c>
      <c r="I77" s="116">
        <f t="shared" si="10"/>
        <v>1.8569999999999998</v>
      </c>
      <c r="J77" s="118">
        <f t="shared" si="11"/>
        <v>0.36025848142164785</v>
      </c>
      <c r="K77" s="115">
        <v>10.531000000000001</v>
      </c>
      <c r="L77" s="116">
        <v>28.545999999999999</v>
      </c>
      <c r="M77" s="116">
        <f t="shared" si="12"/>
        <v>39.076999999999998</v>
      </c>
      <c r="N77" s="117">
        <f t="shared" si="13"/>
        <v>3.8801599346482542E-5</v>
      </c>
      <c r="O77" s="116">
        <v>16.606000000000002</v>
      </c>
      <c r="P77" s="116">
        <v>31.96</v>
      </c>
      <c r="Q77" s="116">
        <f t="shared" si="14"/>
        <v>48.566000000000003</v>
      </c>
      <c r="R77" s="119">
        <f t="shared" si="15"/>
        <v>-0.19538360169666025</v>
      </c>
    </row>
    <row r="78" spans="1:18" ht="16.5" x14ac:dyDescent="0.3">
      <c r="A78" s="113" t="s">
        <v>68</v>
      </c>
      <c r="B78" s="114" t="s">
        <v>213</v>
      </c>
      <c r="C78" s="115">
        <v>0.98099999999999998</v>
      </c>
      <c r="D78" s="116">
        <v>0.97199999999999998</v>
      </c>
      <c r="E78" s="116">
        <f t="shared" si="8"/>
        <v>1.9529999999999998</v>
      </c>
      <c r="F78" s="117">
        <f t="shared" si="9"/>
        <v>2.4272835620889616E-5</v>
      </c>
      <c r="G78" s="115">
        <v>0.66</v>
      </c>
      <c r="H78" s="116">
        <v>1.232</v>
      </c>
      <c r="I78" s="116">
        <f t="shared" si="10"/>
        <v>1.8919999999999999</v>
      </c>
      <c r="J78" s="118">
        <f t="shared" si="11"/>
        <v>3.2241014799154311E-2</v>
      </c>
      <c r="K78" s="115">
        <v>11.974</v>
      </c>
      <c r="L78" s="116">
        <v>38.6</v>
      </c>
      <c r="M78" s="116">
        <f t="shared" si="12"/>
        <v>50.573999999999998</v>
      </c>
      <c r="N78" s="117">
        <f t="shared" si="13"/>
        <v>5.0217572621977332E-5</v>
      </c>
      <c r="O78" s="116">
        <v>6.5469999999999997</v>
      </c>
      <c r="P78" s="116">
        <v>12.387</v>
      </c>
      <c r="Q78" s="116">
        <f t="shared" si="14"/>
        <v>18.934000000000001</v>
      </c>
      <c r="R78" s="119">
        <f t="shared" si="15"/>
        <v>1.6710679201436567</v>
      </c>
    </row>
    <row r="79" spans="1:18" ht="16.5" x14ac:dyDescent="0.3">
      <c r="A79" s="113" t="s">
        <v>450</v>
      </c>
      <c r="B79" s="114" t="s">
        <v>70</v>
      </c>
      <c r="C79" s="115">
        <v>0.93900000000000006</v>
      </c>
      <c r="D79" s="116">
        <v>0.85799999999999998</v>
      </c>
      <c r="E79" s="116">
        <f t="shared" si="8"/>
        <v>1.7970000000000002</v>
      </c>
      <c r="F79" s="117">
        <f t="shared" si="9"/>
        <v>2.233399160816111E-5</v>
      </c>
      <c r="G79" s="115">
        <v>1.9020000000000001</v>
      </c>
      <c r="H79" s="116">
        <v>1.6319999999999999</v>
      </c>
      <c r="I79" s="116">
        <f t="shared" si="10"/>
        <v>3.5339999999999998</v>
      </c>
      <c r="J79" s="118">
        <f t="shared" si="11"/>
        <v>-0.49151103565365017</v>
      </c>
      <c r="K79" s="115">
        <v>7.3760000000000003</v>
      </c>
      <c r="L79" s="116">
        <v>7.2850000000000001</v>
      </c>
      <c r="M79" s="116">
        <f t="shared" si="12"/>
        <v>14.661000000000001</v>
      </c>
      <c r="N79" s="117">
        <f t="shared" si="13"/>
        <v>1.4557674540491354E-5</v>
      </c>
      <c r="O79" s="116">
        <v>11.604000000000001</v>
      </c>
      <c r="P79" s="116">
        <v>13.192</v>
      </c>
      <c r="Q79" s="116">
        <f t="shared" si="14"/>
        <v>24.795999999999999</v>
      </c>
      <c r="R79" s="119">
        <f t="shared" si="15"/>
        <v>-0.40873527988385217</v>
      </c>
    </row>
    <row r="80" spans="1:18" ht="16.5" x14ac:dyDescent="0.3">
      <c r="A80" s="113" t="s">
        <v>500</v>
      </c>
      <c r="B80" s="114" t="s">
        <v>130</v>
      </c>
      <c r="C80" s="115">
        <v>0.85899999999999999</v>
      </c>
      <c r="D80" s="116">
        <v>0.73</v>
      </c>
      <c r="E80" s="116">
        <f t="shared" si="8"/>
        <v>1.589</v>
      </c>
      <c r="F80" s="117">
        <f t="shared" si="9"/>
        <v>1.9748866257856426E-5</v>
      </c>
      <c r="G80" s="115">
        <v>0.02</v>
      </c>
      <c r="H80" s="116">
        <v>0.03</v>
      </c>
      <c r="I80" s="116">
        <f t="shared" si="10"/>
        <v>0.05</v>
      </c>
      <c r="J80" s="118">
        <f t="shared" si="11"/>
        <v>30.779999999999998</v>
      </c>
      <c r="K80" s="115">
        <v>0.879</v>
      </c>
      <c r="L80" s="116">
        <v>0.83499999999999996</v>
      </c>
      <c r="M80" s="116">
        <f t="shared" si="12"/>
        <v>1.714</v>
      </c>
      <c r="N80" s="117">
        <f t="shared" si="13"/>
        <v>1.7019203439330317E-6</v>
      </c>
      <c r="O80" s="116">
        <v>0.40100000000000002</v>
      </c>
      <c r="P80" s="116">
        <v>0.64600000000000002</v>
      </c>
      <c r="Q80" s="116">
        <f t="shared" si="14"/>
        <v>1.0470000000000002</v>
      </c>
      <c r="R80" s="119">
        <f t="shared" si="15"/>
        <v>0.63705826170009527</v>
      </c>
    </row>
    <row r="81" spans="1:18" ht="16.5" x14ac:dyDescent="0.3">
      <c r="A81" s="113" t="s">
        <v>472</v>
      </c>
      <c r="B81" s="114" t="s">
        <v>205</v>
      </c>
      <c r="C81" s="115">
        <v>0.78600000000000003</v>
      </c>
      <c r="D81" s="116">
        <v>0.873</v>
      </c>
      <c r="E81" s="116">
        <f t="shared" si="8"/>
        <v>1.659</v>
      </c>
      <c r="F81" s="117">
        <f t="shared" si="9"/>
        <v>2.0618860366132042E-5</v>
      </c>
      <c r="G81" s="115">
        <v>0.88500000000000001</v>
      </c>
      <c r="H81" s="116">
        <v>1.3440000000000001</v>
      </c>
      <c r="I81" s="116">
        <f t="shared" si="10"/>
        <v>2.2290000000000001</v>
      </c>
      <c r="J81" s="118">
        <f t="shared" si="11"/>
        <v>-0.25572005383580088</v>
      </c>
      <c r="K81" s="115">
        <v>7.8940000000000001</v>
      </c>
      <c r="L81" s="116">
        <v>11.208</v>
      </c>
      <c r="M81" s="116">
        <f t="shared" si="12"/>
        <v>19.102</v>
      </c>
      <c r="N81" s="117">
        <f t="shared" si="13"/>
        <v>1.8967375968383182E-5</v>
      </c>
      <c r="O81" s="116">
        <v>11.104000000000001</v>
      </c>
      <c r="P81" s="116">
        <v>15.567</v>
      </c>
      <c r="Q81" s="116">
        <f t="shared" si="14"/>
        <v>26.670999999999999</v>
      </c>
      <c r="R81" s="119">
        <f t="shared" si="15"/>
        <v>-0.28379138390011616</v>
      </c>
    </row>
    <row r="82" spans="1:18" ht="16.5" x14ac:dyDescent="0.3">
      <c r="A82" s="113" t="s">
        <v>203</v>
      </c>
      <c r="B82" s="114" t="s">
        <v>124</v>
      </c>
      <c r="C82" s="115">
        <v>0.77800000000000002</v>
      </c>
      <c r="D82" s="116">
        <v>1.6519999999999999</v>
      </c>
      <c r="E82" s="116">
        <f t="shared" si="8"/>
        <v>2.4299999999999997</v>
      </c>
      <c r="F82" s="117">
        <f t="shared" si="9"/>
        <v>3.0201224044424866E-5</v>
      </c>
      <c r="G82" s="115">
        <v>0.44</v>
      </c>
      <c r="H82" s="116">
        <v>1.2470000000000001</v>
      </c>
      <c r="I82" s="116">
        <f t="shared" si="10"/>
        <v>1.6870000000000001</v>
      </c>
      <c r="J82" s="118">
        <f t="shared" si="11"/>
        <v>0.44042679312388833</v>
      </c>
      <c r="K82" s="115">
        <v>8.6159999999999997</v>
      </c>
      <c r="L82" s="116">
        <v>25.937999999999999</v>
      </c>
      <c r="M82" s="116">
        <f t="shared" si="12"/>
        <v>34.554000000000002</v>
      </c>
      <c r="N82" s="117">
        <f t="shared" si="13"/>
        <v>3.4310475825123676E-5</v>
      </c>
      <c r="O82" s="116">
        <v>12.61</v>
      </c>
      <c r="P82" s="116">
        <v>38.369</v>
      </c>
      <c r="Q82" s="116">
        <f t="shared" si="14"/>
        <v>50.978999999999999</v>
      </c>
      <c r="R82" s="119">
        <f t="shared" si="15"/>
        <v>-0.32219149061378205</v>
      </c>
    </row>
    <row r="83" spans="1:18" ht="16.5" x14ac:dyDescent="0.3">
      <c r="A83" s="113" t="s">
        <v>474</v>
      </c>
      <c r="B83" s="114" t="s">
        <v>152</v>
      </c>
      <c r="C83" s="115">
        <v>0.59000000000000008</v>
      </c>
      <c r="D83" s="116">
        <v>3.3179999999999996</v>
      </c>
      <c r="E83" s="116">
        <f t="shared" si="8"/>
        <v>3.9079999999999995</v>
      </c>
      <c r="F83" s="117">
        <f t="shared" si="9"/>
        <v>4.8570528216301391E-5</v>
      </c>
      <c r="G83" s="115">
        <v>0.25900000000000001</v>
      </c>
      <c r="H83" s="116">
        <v>2.0409999999999999</v>
      </c>
      <c r="I83" s="116">
        <f t="shared" si="10"/>
        <v>2.2999999999999998</v>
      </c>
      <c r="J83" s="118">
        <f t="shared" si="11"/>
        <v>0.69913043478260861</v>
      </c>
      <c r="K83" s="115">
        <v>10.540000000000001</v>
      </c>
      <c r="L83" s="116">
        <v>28.547000000000001</v>
      </c>
      <c r="M83" s="116">
        <f t="shared" si="12"/>
        <v>39.087000000000003</v>
      </c>
      <c r="N83" s="117">
        <f t="shared" si="13"/>
        <v>3.8811528870076088E-5</v>
      </c>
      <c r="O83" s="116">
        <v>7.2700000000000005</v>
      </c>
      <c r="P83" s="116">
        <v>29.655000000000001</v>
      </c>
      <c r="Q83" s="116">
        <f t="shared" si="14"/>
        <v>36.925000000000004</v>
      </c>
      <c r="R83" s="119">
        <f t="shared" si="15"/>
        <v>5.8551117129316044E-2</v>
      </c>
    </row>
    <row r="84" spans="1:18" ht="16.5" x14ac:dyDescent="0.3">
      <c r="A84" s="113" t="s">
        <v>466</v>
      </c>
      <c r="B84" s="114" t="s">
        <v>172</v>
      </c>
      <c r="C84" s="115">
        <v>0.58599999999999997</v>
      </c>
      <c r="D84" s="116">
        <v>0.86699999999999999</v>
      </c>
      <c r="E84" s="116">
        <f t="shared" si="8"/>
        <v>1.4529999999999998</v>
      </c>
      <c r="F84" s="117">
        <f t="shared" si="9"/>
        <v>1.8058591990349518E-5</v>
      </c>
      <c r="G84" s="115">
        <v>0.4</v>
      </c>
      <c r="H84" s="116">
        <v>0.9</v>
      </c>
      <c r="I84" s="116">
        <f t="shared" si="10"/>
        <v>1.3</v>
      </c>
      <c r="J84" s="118">
        <f t="shared" si="11"/>
        <v>0.11769230769230754</v>
      </c>
      <c r="K84" s="115">
        <v>7.2969999999999997</v>
      </c>
      <c r="L84" s="116">
        <v>8.91</v>
      </c>
      <c r="M84" s="116">
        <f t="shared" si="12"/>
        <v>16.207000000000001</v>
      </c>
      <c r="N84" s="117">
        <f t="shared" si="13"/>
        <v>1.6092778888052885E-5</v>
      </c>
      <c r="O84" s="116">
        <v>0.72699999999999998</v>
      </c>
      <c r="P84" s="116">
        <v>3.4870000000000001</v>
      </c>
      <c r="Q84" s="116">
        <f t="shared" si="14"/>
        <v>4.2140000000000004</v>
      </c>
      <c r="R84" s="119">
        <f t="shared" si="15"/>
        <v>2.8459895586141433</v>
      </c>
    </row>
    <row r="85" spans="1:18" ht="16.5" x14ac:dyDescent="0.3">
      <c r="A85" s="113" t="s">
        <v>68</v>
      </c>
      <c r="B85" s="114" t="s">
        <v>170</v>
      </c>
      <c r="C85" s="115">
        <v>0.58399999999999996</v>
      </c>
      <c r="D85" s="116">
        <v>0.65800000000000003</v>
      </c>
      <c r="E85" s="116">
        <f t="shared" si="8"/>
        <v>1.242</v>
      </c>
      <c r="F85" s="117">
        <f t="shared" si="9"/>
        <v>1.5436181178261602E-5</v>
      </c>
      <c r="G85" s="115">
        <v>1.202</v>
      </c>
      <c r="H85" s="116">
        <v>0.97699999999999998</v>
      </c>
      <c r="I85" s="116">
        <f t="shared" si="10"/>
        <v>2.1789999999999998</v>
      </c>
      <c r="J85" s="118">
        <f t="shared" si="11"/>
        <v>-0.43001376778338685</v>
      </c>
      <c r="K85" s="115">
        <v>9.3070000000000004</v>
      </c>
      <c r="L85" s="116">
        <v>15.744</v>
      </c>
      <c r="M85" s="116">
        <f t="shared" si="12"/>
        <v>25.051000000000002</v>
      </c>
      <c r="N85" s="117">
        <f t="shared" si="13"/>
        <v>2.4874449554181085E-5</v>
      </c>
      <c r="O85" s="116">
        <v>12.462999999999999</v>
      </c>
      <c r="P85" s="116">
        <v>29.221</v>
      </c>
      <c r="Q85" s="116">
        <f t="shared" si="14"/>
        <v>41.683999999999997</v>
      </c>
      <c r="R85" s="119">
        <f t="shared" si="15"/>
        <v>-0.39902600518184428</v>
      </c>
    </row>
    <row r="86" spans="1:18" ht="16.5" x14ac:dyDescent="0.3">
      <c r="A86" s="113" t="s">
        <v>174</v>
      </c>
      <c r="B86" s="114" t="s">
        <v>174</v>
      </c>
      <c r="C86" s="115">
        <v>0.56999999999999995</v>
      </c>
      <c r="D86" s="116">
        <v>0.59</v>
      </c>
      <c r="E86" s="116">
        <f t="shared" si="8"/>
        <v>1.1599999999999999</v>
      </c>
      <c r="F86" s="117">
        <f t="shared" si="9"/>
        <v>1.4417045222853024E-5</v>
      </c>
      <c r="G86" s="115">
        <v>0.44</v>
      </c>
      <c r="H86" s="116">
        <v>0.41500000000000004</v>
      </c>
      <c r="I86" s="116">
        <f t="shared" si="10"/>
        <v>0.85499999999999998</v>
      </c>
      <c r="J86" s="118">
        <f t="shared" si="11"/>
        <v>0.35672514619883033</v>
      </c>
      <c r="K86" s="115">
        <v>3.1680000000000001</v>
      </c>
      <c r="L86" s="116">
        <v>3.161</v>
      </c>
      <c r="M86" s="116">
        <f t="shared" si="12"/>
        <v>6.3290000000000006</v>
      </c>
      <c r="N86" s="117">
        <f t="shared" si="13"/>
        <v>6.284395482352485E-6</v>
      </c>
      <c r="O86" s="116">
        <v>6.3810000000000002</v>
      </c>
      <c r="P86" s="116">
        <v>7.2570000000000006</v>
      </c>
      <c r="Q86" s="116">
        <f t="shared" si="14"/>
        <v>13.638000000000002</v>
      </c>
      <c r="R86" s="119">
        <f t="shared" si="15"/>
        <v>-0.53592902185071134</v>
      </c>
    </row>
    <row r="87" spans="1:18" ht="16.5" x14ac:dyDescent="0.3">
      <c r="A87" s="113" t="s">
        <v>174</v>
      </c>
      <c r="B87" s="114" t="s">
        <v>222</v>
      </c>
      <c r="C87" s="115">
        <v>0.55800000000000005</v>
      </c>
      <c r="D87" s="116">
        <v>0.624</v>
      </c>
      <c r="E87" s="116">
        <f t="shared" si="8"/>
        <v>1.1819999999999999</v>
      </c>
      <c r="F87" s="117">
        <f t="shared" si="9"/>
        <v>1.4690471942596788E-5</v>
      </c>
      <c r="G87" s="115">
        <v>0.59</v>
      </c>
      <c r="H87" s="116">
        <v>0.45099999999999996</v>
      </c>
      <c r="I87" s="116">
        <f t="shared" si="10"/>
        <v>1.0409999999999999</v>
      </c>
      <c r="J87" s="118">
        <f t="shared" si="11"/>
        <v>0.13544668587896247</v>
      </c>
      <c r="K87" s="115">
        <v>4.4459999999999997</v>
      </c>
      <c r="L87" s="116">
        <v>3.91</v>
      </c>
      <c r="M87" s="116">
        <f t="shared" si="12"/>
        <v>8.3559999999999999</v>
      </c>
      <c r="N87" s="117">
        <f t="shared" si="13"/>
        <v>8.2971099147633689E-6</v>
      </c>
      <c r="O87" s="116">
        <v>4.3310000000000004</v>
      </c>
      <c r="P87" s="116">
        <v>4.601</v>
      </c>
      <c r="Q87" s="116">
        <f t="shared" si="14"/>
        <v>8.9320000000000004</v>
      </c>
      <c r="R87" s="119">
        <f t="shared" si="15"/>
        <v>-6.4487236901030087E-2</v>
      </c>
    </row>
    <row r="88" spans="1:18" ht="16.5" x14ac:dyDescent="0.3">
      <c r="A88" s="113" t="s">
        <v>217</v>
      </c>
      <c r="B88" s="114" t="s">
        <v>217</v>
      </c>
      <c r="C88" s="115">
        <v>0.54</v>
      </c>
      <c r="D88" s="116">
        <v>0.58499999999999996</v>
      </c>
      <c r="E88" s="116">
        <f t="shared" si="8"/>
        <v>1.125</v>
      </c>
      <c r="F88" s="117">
        <f t="shared" si="9"/>
        <v>1.3982048168715218E-5</v>
      </c>
      <c r="G88" s="115">
        <v>0</v>
      </c>
      <c r="H88" s="116">
        <v>0</v>
      </c>
      <c r="I88" s="116">
        <f t="shared" si="10"/>
        <v>0</v>
      </c>
      <c r="J88" s="118" t="str">
        <f t="shared" si="11"/>
        <v/>
      </c>
      <c r="K88" s="115">
        <v>1.04</v>
      </c>
      <c r="L88" s="116">
        <v>1.385</v>
      </c>
      <c r="M88" s="116">
        <f t="shared" si="12"/>
        <v>2.4249999999999998</v>
      </c>
      <c r="N88" s="117">
        <f t="shared" si="13"/>
        <v>2.4079094714338401E-6</v>
      </c>
      <c r="O88" s="116">
        <v>0.17499999999999999</v>
      </c>
      <c r="P88" s="116">
        <v>0.54400000000000004</v>
      </c>
      <c r="Q88" s="116">
        <f t="shared" si="14"/>
        <v>0.71900000000000008</v>
      </c>
      <c r="R88" s="119">
        <f t="shared" si="15"/>
        <v>2.3727399165507643</v>
      </c>
    </row>
    <row r="89" spans="1:18" ht="16.5" x14ac:dyDescent="0.3">
      <c r="A89" s="113" t="s">
        <v>477</v>
      </c>
      <c r="B89" s="114" t="s">
        <v>177</v>
      </c>
      <c r="C89" s="115">
        <v>0.48599999999999999</v>
      </c>
      <c r="D89" s="116">
        <v>0.41</v>
      </c>
      <c r="E89" s="116">
        <f t="shared" si="8"/>
        <v>0.89599999999999991</v>
      </c>
      <c r="F89" s="117">
        <f t="shared" si="9"/>
        <v>1.1135924585927852E-5</v>
      </c>
      <c r="G89" s="115">
        <v>0.37</v>
      </c>
      <c r="H89" s="116">
        <v>0.75700000000000001</v>
      </c>
      <c r="I89" s="116">
        <f t="shared" si="10"/>
        <v>1.127</v>
      </c>
      <c r="J89" s="118">
        <f t="shared" si="11"/>
        <v>-0.20496894409937894</v>
      </c>
      <c r="K89" s="115">
        <v>3.589</v>
      </c>
      <c r="L89" s="116">
        <v>3.2880000000000003</v>
      </c>
      <c r="M89" s="116">
        <f t="shared" si="12"/>
        <v>6.8770000000000007</v>
      </c>
      <c r="N89" s="117">
        <f t="shared" si="13"/>
        <v>6.828533375278565E-6</v>
      </c>
      <c r="O89" s="116">
        <v>1.58</v>
      </c>
      <c r="P89" s="116">
        <v>1.845</v>
      </c>
      <c r="Q89" s="116">
        <f t="shared" si="14"/>
        <v>3.4249999999999998</v>
      </c>
      <c r="R89" s="119">
        <f t="shared" si="15"/>
        <v>1.0078832116788323</v>
      </c>
    </row>
    <row r="90" spans="1:18" ht="16.5" x14ac:dyDescent="0.3">
      <c r="A90" s="113" t="s">
        <v>102</v>
      </c>
      <c r="B90" s="114" t="s">
        <v>102</v>
      </c>
      <c r="C90" s="115">
        <v>0.45200000000000001</v>
      </c>
      <c r="D90" s="116">
        <v>0.56299999999999994</v>
      </c>
      <c r="E90" s="116">
        <f t="shared" si="8"/>
        <v>1.0149999999999999</v>
      </c>
      <c r="F90" s="117">
        <f t="shared" si="9"/>
        <v>1.2614914569996395E-5</v>
      </c>
      <c r="G90" s="115">
        <v>4.3719999999999999</v>
      </c>
      <c r="H90" s="116">
        <v>12.945</v>
      </c>
      <c r="I90" s="116">
        <f t="shared" si="10"/>
        <v>17.317</v>
      </c>
      <c r="J90" s="118">
        <f t="shared" si="11"/>
        <v>-0.94138707628342089</v>
      </c>
      <c r="K90" s="115">
        <v>78.908000000000001</v>
      </c>
      <c r="L90" s="116">
        <v>150.084</v>
      </c>
      <c r="M90" s="116">
        <f t="shared" si="12"/>
        <v>228.99200000000002</v>
      </c>
      <c r="N90" s="117">
        <f t="shared" si="13"/>
        <v>2.2737814667322804E-4</v>
      </c>
      <c r="O90" s="116">
        <v>79.5</v>
      </c>
      <c r="P90" s="116">
        <v>219.81</v>
      </c>
      <c r="Q90" s="116">
        <f t="shared" si="14"/>
        <v>299.31</v>
      </c>
      <c r="R90" s="119">
        <f t="shared" si="15"/>
        <v>-0.23493368079917132</v>
      </c>
    </row>
    <row r="91" spans="1:18" ht="16.5" x14ac:dyDescent="0.3">
      <c r="A91" s="113" t="s">
        <v>220</v>
      </c>
      <c r="B91" s="114" t="s">
        <v>220</v>
      </c>
      <c r="C91" s="115">
        <v>0.443</v>
      </c>
      <c r="D91" s="116">
        <v>1.9510000000000001</v>
      </c>
      <c r="E91" s="116">
        <f t="shared" si="8"/>
        <v>2.3940000000000001</v>
      </c>
      <c r="F91" s="117">
        <f t="shared" si="9"/>
        <v>2.9753798503025983E-5</v>
      </c>
      <c r="G91" s="115">
        <v>0</v>
      </c>
      <c r="H91" s="116">
        <v>0</v>
      </c>
      <c r="I91" s="116">
        <f t="shared" si="10"/>
        <v>0</v>
      </c>
      <c r="J91" s="118" t="str">
        <f t="shared" si="11"/>
        <v/>
      </c>
      <c r="K91" s="115">
        <v>3.714</v>
      </c>
      <c r="L91" s="116">
        <v>12.118</v>
      </c>
      <c r="M91" s="116">
        <f t="shared" si="12"/>
        <v>15.832000000000001</v>
      </c>
      <c r="N91" s="117">
        <f t="shared" si="13"/>
        <v>1.5720421753295077E-5</v>
      </c>
      <c r="O91" s="116">
        <v>0</v>
      </c>
      <c r="P91" s="116">
        <v>0</v>
      </c>
      <c r="Q91" s="116">
        <f t="shared" si="14"/>
        <v>0</v>
      </c>
      <c r="R91" s="119" t="str">
        <f t="shared" si="15"/>
        <v/>
      </c>
    </row>
    <row r="92" spans="1:18" ht="16.5" x14ac:dyDescent="0.3">
      <c r="A92" s="113" t="s">
        <v>456</v>
      </c>
      <c r="B92" s="114" t="s">
        <v>75</v>
      </c>
      <c r="C92" s="115">
        <v>0.41900000000000004</v>
      </c>
      <c r="D92" s="116">
        <v>0.31900000000000001</v>
      </c>
      <c r="E92" s="116">
        <f t="shared" si="8"/>
        <v>0.73799999999999999</v>
      </c>
      <c r="F92" s="117">
        <f t="shared" si="9"/>
        <v>9.1722235986771828E-6</v>
      </c>
      <c r="G92" s="115">
        <v>0.46300000000000002</v>
      </c>
      <c r="H92" s="116">
        <v>0.84599999999999997</v>
      </c>
      <c r="I92" s="116">
        <f t="shared" si="10"/>
        <v>1.3089999999999999</v>
      </c>
      <c r="J92" s="118">
        <f t="shared" si="11"/>
        <v>-0.43621084797555387</v>
      </c>
      <c r="K92" s="115">
        <v>5.3440000000000003</v>
      </c>
      <c r="L92" s="116">
        <v>4.149</v>
      </c>
      <c r="M92" s="116">
        <f t="shared" si="12"/>
        <v>9.4930000000000003</v>
      </c>
      <c r="N92" s="117">
        <f t="shared" si="13"/>
        <v>9.42609674734905E-6</v>
      </c>
      <c r="O92" s="116">
        <v>10.628</v>
      </c>
      <c r="P92" s="116">
        <v>8.6140000000000008</v>
      </c>
      <c r="Q92" s="116">
        <f t="shared" si="14"/>
        <v>19.242000000000001</v>
      </c>
      <c r="R92" s="119">
        <f t="shared" si="15"/>
        <v>-0.50665211516474384</v>
      </c>
    </row>
    <row r="93" spans="1:18" ht="16.5" x14ac:dyDescent="0.3">
      <c r="A93" s="113" t="s">
        <v>436</v>
      </c>
      <c r="B93" s="114" t="s">
        <v>105</v>
      </c>
      <c r="C93" s="115">
        <v>0.41899999999999998</v>
      </c>
      <c r="D93" s="116">
        <v>2.9780000000000002</v>
      </c>
      <c r="E93" s="116">
        <f t="shared" si="8"/>
        <v>3.3970000000000002</v>
      </c>
      <c r="F93" s="117">
        <f t="shared" si="9"/>
        <v>4.2219571225889422E-5</v>
      </c>
      <c r="G93" s="115">
        <v>0.443</v>
      </c>
      <c r="H93" s="116">
        <v>1.5369999999999999</v>
      </c>
      <c r="I93" s="116">
        <f t="shared" si="10"/>
        <v>1.98</v>
      </c>
      <c r="J93" s="118">
        <f t="shared" si="11"/>
        <v>0.71565656565656588</v>
      </c>
      <c r="K93" s="115">
        <v>5.5789999999999997</v>
      </c>
      <c r="L93" s="116">
        <v>29.126000000000001</v>
      </c>
      <c r="M93" s="116">
        <f t="shared" si="12"/>
        <v>34.704999999999998</v>
      </c>
      <c r="N93" s="117">
        <f t="shared" si="13"/>
        <v>3.4460411631386155E-5</v>
      </c>
      <c r="O93" s="116">
        <v>12.492000000000001</v>
      </c>
      <c r="P93" s="116">
        <v>22.774000000000001</v>
      </c>
      <c r="Q93" s="116">
        <f t="shared" si="14"/>
        <v>35.266000000000005</v>
      </c>
      <c r="R93" s="119">
        <f t="shared" si="15"/>
        <v>-1.5907673112913523E-2</v>
      </c>
    </row>
    <row r="94" spans="1:18" ht="16.5" x14ac:dyDescent="0.3">
      <c r="A94" s="113" t="s">
        <v>68</v>
      </c>
      <c r="B94" s="114" t="s">
        <v>138</v>
      </c>
      <c r="C94" s="115">
        <v>0.40899999999999997</v>
      </c>
      <c r="D94" s="116">
        <v>0.625</v>
      </c>
      <c r="E94" s="116">
        <f t="shared" si="8"/>
        <v>1.034</v>
      </c>
      <c r="F94" s="117">
        <f t="shared" si="9"/>
        <v>1.285105582795692E-5</v>
      </c>
      <c r="G94" s="115">
        <v>0.05</v>
      </c>
      <c r="H94" s="116">
        <v>0.09</v>
      </c>
      <c r="I94" s="116">
        <f t="shared" si="10"/>
        <v>0.14000000000000001</v>
      </c>
      <c r="J94" s="118">
        <f t="shared" si="11"/>
        <v>6.3857142857142852</v>
      </c>
      <c r="K94" s="115">
        <v>0.99</v>
      </c>
      <c r="L94" s="116">
        <v>1.647</v>
      </c>
      <c r="M94" s="116">
        <f t="shared" si="12"/>
        <v>2.637</v>
      </c>
      <c r="N94" s="117">
        <f t="shared" si="13"/>
        <v>2.6184153716169222E-6</v>
      </c>
      <c r="O94" s="116">
        <v>1.796</v>
      </c>
      <c r="P94" s="116">
        <v>1.133</v>
      </c>
      <c r="Q94" s="116">
        <f t="shared" si="14"/>
        <v>2.9290000000000003</v>
      </c>
      <c r="R94" s="119">
        <f t="shared" si="15"/>
        <v>-9.969272789347905E-2</v>
      </c>
    </row>
    <row r="95" spans="1:18" ht="16.5" x14ac:dyDescent="0.3">
      <c r="A95" s="113" t="s">
        <v>430</v>
      </c>
      <c r="B95" s="114" t="s">
        <v>113</v>
      </c>
      <c r="C95" s="115">
        <v>0.39999999999999997</v>
      </c>
      <c r="D95" s="116">
        <v>0.39</v>
      </c>
      <c r="E95" s="116">
        <f t="shared" si="8"/>
        <v>0.79</v>
      </c>
      <c r="F95" s="117">
        <f t="shared" si="9"/>
        <v>9.8185049362533537E-6</v>
      </c>
      <c r="G95" s="115">
        <v>2.008</v>
      </c>
      <c r="H95" s="116">
        <v>10.278</v>
      </c>
      <c r="I95" s="116">
        <f t="shared" si="10"/>
        <v>12.286000000000001</v>
      </c>
      <c r="J95" s="118">
        <f t="shared" si="11"/>
        <v>-0.93569916978674916</v>
      </c>
      <c r="K95" s="115">
        <v>26.654</v>
      </c>
      <c r="L95" s="116">
        <v>29.652000000000001</v>
      </c>
      <c r="M95" s="116">
        <f t="shared" si="12"/>
        <v>56.305999999999997</v>
      </c>
      <c r="N95" s="117">
        <f t="shared" si="13"/>
        <v>5.5909175545795378E-5</v>
      </c>
      <c r="O95" s="116">
        <v>56.716000000000001</v>
      </c>
      <c r="P95" s="116">
        <v>63.176000000000002</v>
      </c>
      <c r="Q95" s="116">
        <f t="shared" si="14"/>
        <v>119.892</v>
      </c>
      <c r="R95" s="119">
        <f t="shared" si="15"/>
        <v>-0.53036065792546627</v>
      </c>
    </row>
    <row r="96" spans="1:18" ht="16.5" x14ac:dyDescent="0.3">
      <c r="A96" s="113" t="s">
        <v>68</v>
      </c>
      <c r="B96" s="114" t="s">
        <v>116</v>
      </c>
      <c r="C96" s="115">
        <v>0.38300000000000001</v>
      </c>
      <c r="D96" s="116">
        <v>0.76900000000000002</v>
      </c>
      <c r="E96" s="116">
        <f t="shared" si="8"/>
        <v>1.1520000000000001</v>
      </c>
      <c r="F96" s="117">
        <f t="shared" si="9"/>
        <v>1.4317617324764385E-5</v>
      </c>
      <c r="G96" s="115">
        <v>0.52700000000000002</v>
      </c>
      <c r="H96" s="116">
        <v>1.1619999999999999</v>
      </c>
      <c r="I96" s="116">
        <f t="shared" si="10"/>
        <v>1.6890000000000001</v>
      </c>
      <c r="J96" s="118">
        <f t="shared" si="11"/>
        <v>-0.31793960923623443</v>
      </c>
      <c r="K96" s="115">
        <v>5.1029999999999998</v>
      </c>
      <c r="L96" s="116">
        <v>17.437999999999999</v>
      </c>
      <c r="M96" s="116">
        <f t="shared" si="12"/>
        <v>22.540999999999997</v>
      </c>
      <c r="N96" s="117">
        <f t="shared" si="13"/>
        <v>2.2382139132202138E-5</v>
      </c>
      <c r="O96" s="116">
        <v>5.0110000000000001</v>
      </c>
      <c r="P96" s="116">
        <v>20.847000000000001</v>
      </c>
      <c r="Q96" s="116">
        <f t="shared" si="14"/>
        <v>25.858000000000001</v>
      </c>
      <c r="R96" s="119">
        <f t="shared" si="15"/>
        <v>-0.12827751566246437</v>
      </c>
    </row>
    <row r="97" spans="1:18" ht="16.5" x14ac:dyDescent="0.3">
      <c r="A97" s="113" t="s">
        <v>121</v>
      </c>
      <c r="B97" s="114" t="s">
        <v>121</v>
      </c>
      <c r="C97" s="115">
        <v>0.36699999999999999</v>
      </c>
      <c r="D97" s="116">
        <v>0.23399999999999999</v>
      </c>
      <c r="E97" s="116">
        <f t="shared" si="8"/>
        <v>0.60099999999999998</v>
      </c>
      <c r="F97" s="117">
        <f t="shared" si="9"/>
        <v>7.4695208439091964E-6</v>
      </c>
      <c r="G97" s="115">
        <v>0.112</v>
      </c>
      <c r="H97" s="116">
        <v>0.66400000000000003</v>
      </c>
      <c r="I97" s="116">
        <f t="shared" si="10"/>
        <v>0.77600000000000002</v>
      </c>
      <c r="J97" s="118">
        <f t="shared" si="11"/>
        <v>-0.22551546391752586</v>
      </c>
      <c r="K97" s="115">
        <v>4.5659999999999998</v>
      </c>
      <c r="L97" s="116">
        <v>15.785</v>
      </c>
      <c r="M97" s="116">
        <f t="shared" si="12"/>
        <v>20.350999999999999</v>
      </c>
      <c r="N97" s="117">
        <f t="shared" si="13"/>
        <v>2.0207573465216528E-5</v>
      </c>
      <c r="O97" s="116">
        <v>8.1199999999999992</v>
      </c>
      <c r="P97" s="116">
        <v>34.838999999999999</v>
      </c>
      <c r="Q97" s="116">
        <f t="shared" si="14"/>
        <v>42.958999999999996</v>
      </c>
      <c r="R97" s="119">
        <f t="shared" si="15"/>
        <v>-0.52626923345515486</v>
      </c>
    </row>
    <row r="98" spans="1:18" ht="16.5" x14ac:dyDescent="0.3">
      <c r="A98" s="113" t="s">
        <v>203</v>
      </c>
      <c r="B98" s="114" t="s">
        <v>202</v>
      </c>
      <c r="C98" s="115">
        <v>0.36699999999999999</v>
      </c>
      <c r="D98" s="116">
        <v>0.81899999999999995</v>
      </c>
      <c r="E98" s="116">
        <f t="shared" si="8"/>
        <v>1.1859999999999999</v>
      </c>
      <c r="F98" s="117">
        <f t="shared" si="9"/>
        <v>1.474018589164111E-5</v>
      </c>
      <c r="G98" s="115">
        <v>0.45599999999999996</v>
      </c>
      <c r="H98" s="116">
        <v>0.42899999999999999</v>
      </c>
      <c r="I98" s="116">
        <f t="shared" si="10"/>
        <v>0.88500000000000001</v>
      </c>
      <c r="J98" s="118">
        <f t="shared" si="11"/>
        <v>0.3401129943502823</v>
      </c>
      <c r="K98" s="115">
        <v>5.3650000000000002</v>
      </c>
      <c r="L98" s="116">
        <v>7.992</v>
      </c>
      <c r="M98" s="116">
        <f t="shared" si="12"/>
        <v>13.356999999999999</v>
      </c>
      <c r="N98" s="117">
        <f t="shared" si="13"/>
        <v>1.3262864663893526E-5</v>
      </c>
      <c r="O98" s="116">
        <v>4.2300000000000004</v>
      </c>
      <c r="P98" s="116">
        <v>6.0680000000000005</v>
      </c>
      <c r="Q98" s="116">
        <f t="shared" si="14"/>
        <v>10.298000000000002</v>
      </c>
      <c r="R98" s="119">
        <f t="shared" si="15"/>
        <v>0.29704797047970444</v>
      </c>
    </row>
    <row r="99" spans="1:18" ht="16.5" x14ac:dyDescent="0.3">
      <c r="A99" s="113" t="s">
        <v>457</v>
      </c>
      <c r="B99" s="114" t="s">
        <v>110</v>
      </c>
      <c r="C99" s="115">
        <v>0.35299999999999998</v>
      </c>
      <c r="D99" s="116">
        <v>1.6119999999999999</v>
      </c>
      <c r="E99" s="116">
        <f t="shared" si="8"/>
        <v>1.9649999999999999</v>
      </c>
      <c r="F99" s="117">
        <f t="shared" si="9"/>
        <v>2.4421977468022578E-5</v>
      </c>
      <c r="G99" s="115">
        <v>2.403</v>
      </c>
      <c r="H99" s="116">
        <v>1.6240000000000001</v>
      </c>
      <c r="I99" s="116">
        <f t="shared" si="10"/>
        <v>4.0270000000000001</v>
      </c>
      <c r="J99" s="118">
        <f t="shared" si="11"/>
        <v>-0.51204370499130869</v>
      </c>
      <c r="K99" s="115">
        <v>11.843</v>
      </c>
      <c r="L99" s="116">
        <v>19.931999999999999</v>
      </c>
      <c r="M99" s="116">
        <f t="shared" si="12"/>
        <v>31.774999999999999</v>
      </c>
      <c r="N99" s="117">
        <f t="shared" si="13"/>
        <v>3.1551061218478457E-5</v>
      </c>
      <c r="O99" s="116">
        <v>19.43</v>
      </c>
      <c r="P99" s="116">
        <v>22.734000000000002</v>
      </c>
      <c r="Q99" s="116">
        <f t="shared" si="14"/>
        <v>42.164000000000001</v>
      </c>
      <c r="R99" s="119">
        <f t="shared" si="15"/>
        <v>-0.24639502893463627</v>
      </c>
    </row>
    <row r="100" spans="1:18" ht="16.5" x14ac:dyDescent="0.3">
      <c r="A100" s="113" t="s">
        <v>221</v>
      </c>
      <c r="B100" s="114" t="s">
        <v>163</v>
      </c>
      <c r="C100" s="115">
        <v>0.35200000000000004</v>
      </c>
      <c r="D100" s="116">
        <v>0.40699999999999997</v>
      </c>
      <c r="E100" s="116">
        <f t="shared" si="8"/>
        <v>0.75900000000000001</v>
      </c>
      <c r="F100" s="117">
        <f t="shared" si="9"/>
        <v>9.4332218311598671E-6</v>
      </c>
      <c r="G100" s="115">
        <v>0.42499999999999999</v>
      </c>
      <c r="H100" s="116">
        <v>0.38300000000000001</v>
      </c>
      <c r="I100" s="116">
        <f t="shared" si="10"/>
        <v>0.80800000000000005</v>
      </c>
      <c r="J100" s="118">
        <f t="shared" si="11"/>
        <v>-6.0643564356435697E-2</v>
      </c>
      <c r="K100" s="115">
        <v>4.891</v>
      </c>
      <c r="L100" s="116">
        <v>5.0280000000000005</v>
      </c>
      <c r="M100" s="116">
        <f t="shared" si="12"/>
        <v>9.9190000000000005</v>
      </c>
      <c r="N100" s="117">
        <f t="shared" si="13"/>
        <v>9.8490944524339215E-6</v>
      </c>
      <c r="O100" s="116">
        <v>3.6219999999999999</v>
      </c>
      <c r="P100" s="116">
        <v>4.6150000000000002</v>
      </c>
      <c r="Q100" s="116">
        <f t="shared" si="14"/>
        <v>8.2370000000000001</v>
      </c>
      <c r="R100" s="119">
        <f t="shared" si="15"/>
        <v>0.20420055845574847</v>
      </c>
    </row>
    <row r="101" spans="1:18" ht="16.5" x14ac:dyDescent="0.3">
      <c r="A101" s="113" t="s">
        <v>174</v>
      </c>
      <c r="B101" s="114" t="s">
        <v>191</v>
      </c>
      <c r="C101" s="115">
        <v>0.34200000000000003</v>
      </c>
      <c r="D101" s="116">
        <v>0.49299999999999999</v>
      </c>
      <c r="E101" s="116">
        <f t="shared" si="8"/>
        <v>0.83499999999999996</v>
      </c>
      <c r="F101" s="117">
        <f t="shared" si="9"/>
        <v>1.037778686300196E-5</v>
      </c>
      <c r="G101" s="115">
        <v>0.56000000000000005</v>
      </c>
      <c r="H101" s="116">
        <v>0.34399999999999997</v>
      </c>
      <c r="I101" s="116">
        <f t="shared" si="10"/>
        <v>0.90400000000000003</v>
      </c>
      <c r="J101" s="118">
        <f t="shared" si="11"/>
        <v>-7.6327433628318619E-2</v>
      </c>
      <c r="K101" s="115">
        <v>7.476</v>
      </c>
      <c r="L101" s="116">
        <v>8.5820000000000007</v>
      </c>
      <c r="M101" s="116">
        <f t="shared" si="12"/>
        <v>16.058</v>
      </c>
      <c r="N101" s="117">
        <f t="shared" si="13"/>
        <v>1.5944828986509116E-5</v>
      </c>
      <c r="O101" s="116">
        <v>6.8710000000000004</v>
      </c>
      <c r="P101" s="116">
        <v>9.093</v>
      </c>
      <c r="Q101" s="116">
        <f t="shared" si="14"/>
        <v>15.964</v>
      </c>
      <c r="R101" s="119">
        <f t="shared" si="15"/>
        <v>5.8882485592584022E-3</v>
      </c>
    </row>
    <row r="102" spans="1:18" ht="16.5" x14ac:dyDescent="0.3">
      <c r="A102" s="113" t="s">
        <v>192</v>
      </c>
      <c r="B102" s="114" t="s">
        <v>194</v>
      </c>
      <c r="C102" s="115">
        <v>0.32200000000000001</v>
      </c>
      <c r="D102" s="116">
        <v>6.0999999999999999E-2</v>
      </c>
      <c r="E102" s="116">
        <f t="shared" si="8"/>
        <v>0.38300000000000001</v>
      </c>
      <c r="F102" s="117">
        <f t="shared" si="9"/>
        <v>4.760110620993714E-6</v>
      </c>
      <c r="G102" s="115">
        <v>0.23</v>
      </c>
      <c r="H102" s="116">
        <v>0.193</v>
      </c>
      <c r="I102" s="116">
        <f t="shared" si="10"/>
        <v>0.42300000000000004</v>
      </c>
      <c r="J102" s="118">
        <f t="shared" si="11"/>
        <v>-9.4562647754137141E-2</v>
      </c>
      <c r="K102" s="115">
        <v>7.1890000000000001</v>
      </c>
      <c r="L102" s="116">
        <v>4.4400000000000004</v>
      </c>
      <c r="M102" s="116">
        <f t="shared" si="12"/>
        <v>11.629000000000001</v>
      </c>
      <c r="N102" s="117">
        <f t="shared" si="13"/>
        <v>1.1547042986929539E-5</v>
      </c>
      <c r="O102" s="116">
        <v>6.1930000000000005</v>
      </c>
      <c r="P102" s="116">
        <v>3.5030000000000001</v>
      </c>
      <c r="Q102" s="116">
        <f t="shared" si="14"/>
        <v>9.6960000000000015</v>
      </c>
      <c r="R102" s="119">
        <f t="shared" si="15"/>
        <v>0.19936056105610556</v>
      </c>
    </row>
    <row r="103" spans="1:18" ht="16.5" x14ac:dyDescent="0.3">
      <c r="A103" s="113" t="s">
        <v>207</v>
      </c>
      <c r="B103" s="114" t="s">
        <v>151</v>
      </c>
      <c r="C103" s="115">
        <v>0.29499999999999998</v>
      </c>
      <c r="D103" s="116">
        <v>0.28499999999999998</v>
      </c>
      <c r="E103" s="116">
        <f t="shared" si="8"/>
        <v>0.57999999999999996</v>
      </c>
      <c r="F103" s="117">
        <f t="shared" si="9"/>
        <v>7.2085226114265121E-6</v>
      </c>
      <c r="G103" s="115">
        <v>0.20699999999999999</v>
      </c>
      <c r="H103" s="116">
        <v>0.186</v>
      </c>
      <c r="I103" s="116">
        <f t="shared" si="10"/>
        <v>0.39300000000000002</v>
      </c>
      <c r="J103" s="118">
        <f t="shared" si="11"/>
        <v>0.47582697201017798</v>
      </c>
      <c r="K103" s="115">
        <v>3.145</v>
      </c>
      <c r="L103" s="116">
        <v>3.5459999999999998</v>
      </c>
      <c r="M103" s="116">
        <f t="shared" si="12"/>
        <v>6.6909999999999998</v>
      </c>
      <c r="N103" s="117">
        <f t="shared" si="13"/>
        <v>6.64384423643869E-6</v>
      </c>
      <c r="O103" s="116">
        <v>2.94</v>
      </c>
      <c r="P103" s="116">
        <v>2.996</v>
      </c>
      <c r="Q103" s="116">
        <f t="shared" si="14"/>
        <v>5.9359999999999999</v>
      </c>
      <c r="R103" s="119">
        <f t="shared" si="15"/>
        <v>0.12719002695417791</v>
      </c>
    </row>
    <row r="104" spans="1:18" ht="16.5" x14ac:dyDescent="0.3">
      <c r="A104" s="113" t="s">
        <v>203</v>
      </c>
      <c r="B104" s="114" t="s">
        <v>196</v>
      </c>
      <c r="C104" s="115">
        <v>0.28099999999999997</v>
      </c>
      <c r="D104" s="116">
        <v>1.1379999999999999</v>
      </c>
      <c r="E104" s="116">
        <f t="shared" si="8"/>
        <v>1.4189999999999998</v>
      </c>
      <c r="F104" s="117">
        <f t="shared" si="9"/>
        <v>1.7636023423472792E-5</v>
      </c>
      <c r="G104" s="115">
        <v>0.318</v>
      </c>
      <c r="H104" s="116">
        <v>1.03</v>
      </c>
      <c r="I104" s="116">
        <f t="shared" si="10"/>
        <v>1.3480000000000001</v>
      </c>
      <c r="J104" s="118">
        <f t="shared" si="11"/>
        <v>5.2670623145400386E-2</v>
      </c>
      <c r="K104" s="115">
        <v>4.7930000000000001</v>
      </c>
      <c r="L104" s="116">
        <v>11.364000000000001</v>
      </c>
      <c r="M104" s="116">
        <f t="shared" si="12"/>
        <v>16.157</v>
      </c>
      <c r="N104" s="117">
        <f t="shared" si="13"/>
        <v>1.6043131270085177E-5</v>
      </c>
      <c r="O104" s="116">
        <v>2.93</v>
      </c>
      <c r="P104" s="116">
        <v>7.5670000000000002</v>
      </c>
      <c r="Q104" s="116">
        <f t="shared" si="14"/>
        <v>10.497</v>
      </c>
      <c r="R104" s="119">
        <f t="shared" si="15"/>
        <v>0.53920167666952468</v>
      </c>
    </row>
    <row r="105" spans="1:18" ht="16.5" x14ac:dyDescent="0.3">
      <c r="A105" s="113" t="s">
        <v>68</v>
      </c>
      <c r="B105" s="114" t="s">
        <v>227</v>
      </c>
      <c r="C105" s="115">
        <v>0.27900000000000003</v>
      </c>
      <c r="D105" s="116">
        <v>0.371</v>
      </c>
      <c r="E105" s="116">
        <f t="shared" si="8"/>
        <v>0.65</v>
      </c>
      <c r="F105" s="117">
        <f t="shared" si="9"/>
        <v>8.0785167197021259E-6</v>
      </c>
      <c r="G105" s="115">
        <v>0</v>
      </c>
      <c r="H105" s="116">
        <v>0</v>
      </c>
      <c r="I105" s="116">
        <f t="shared" si="10"/>
        <v>0</v>
      </c>
      <c r="J105" s="118" t="str">
        <f t="shared" si="11"/>
        <v/>
      </c>
      <c r="K105" s="115">
        <v>0.93800000000000006</v>
      </c>
      <c r="L105" s="116">
        <v>1.2450000000000001</v>
      </c>
      <c r="M105" s="116">
        <f t="shared" si="12"/>
        <v>2.1830000000000003</v>
      </c>
      <c r="N105" s="117">
        <f t="shared" si="13"/>
        <v>2.1676150004701334E-6</v>
      </c>
      <c r="O105" s="116">
        <v>0.46500000000000002</v>
      </c>
      <c r="P105" s="116">
        <v>2.5569999999999999</v>
      </c>
      <c r="Q105" s="116">
        <f t="shared" si="14"/>
        <v>3.0219999999999998</v>
      </c>
      <c r="R105" s="119">
        <f t="shared" si="15"/>
        <v>-0.27763070814030433</v>
      </c>
    </row>
    <row r="106" spans="1:18" ht="16.5" x14ac:dyDescent="0.3">
      <c r="A106" s="113" t="s">
        <v>487</v>
      </c>
      <c r="B106" s="114" t="s">
        <v>216</v>
      </c>
      <c r="C106" s="115">
        <v>0.27</v>
      </c>
      <c r="D106" s="116">
        <v>0.255</v>
      </c>
      <c r="E106" s="116">
        <f t="shared" si="8"/>
        <v>0.52500000000000002</v>
      </c>
      <c r="F106" s="117">
        <f t="shared" si="9"/>
        <v>6.5249558120671015E-6</v>
      </c>
      <c r="G106" s="115">
        <v>0.13400000000000001</v>
      </c>
      <c r="H106" s="116">
        <v>0.11</v>
      </c>
      <c r="I106" s="116">
        <f t="shared" si="10"/>
        <v>0.24399999999999999</v>
      </c>
      <c r="J106" s="118">
        <f t="shared" si="11"/>
        <v>1.1516393442622954</v>
      </c>
      <c r="K106" s="115">
        <v>0.78700000000000003</v>
      </c>
      <c r="L106" s="116">
        <v>0.75600000000000001</v>
      </c>
      <c r="M106" s="116">
        <f t="shared" si="12"/>
        <v>1.5430000000000001</v>
      </c>
      <c r="N106" s="117">
        <f t="shared" si="13"/>
        <v>1.5321254904834704E-6</v>
      </c>
      <c r="O106" s="116">
        <v>0.34899999999999998</v>
      </c>
      <c r="P106" s="116">
        <v>0.318</v>
      </c>
      <c r="Q106" s="116">
        <f t="shared" si="14"/>
        <v>0.66700000000000004</v>
      </c>
      <c r="R106" s="119">
        <f t="shared" si="15"/>
        <v>1.313343328335832</v>
      </c>
    </row>
    <row r="107" spans="1:18" ht="16.5" x14ac:dyDescent="0.3">
      <c r="A107" s="113" t="s">
        <v>77</v>
      </c>
      <c r="B107" s="114" t="s">
        <v>142</v>
      </c>
      <c r="C107" s="115">
        <v>0.26900000000000002</v>
      </c>
      <c r="D107" s="116">
        <v>0.24199999999999999</v>
      </c>
      <c r="E107" s="116">
        <f t="shared" si="8"/>
        <v>0.51100000000000001</v>
      </c>
      <c r="F107" s="117">
        <f t="shared" si="9"/>
        <v>6.3509569904119789E-6</v>
      </c>
      <c r="G107" s="115">
        <v>0.24000000000000002</v>
      </c>
      <c r="H107" s="116">
        <v>0.21199999999999999</v>
      </c>
      <c r="I107" s="116">
        <f t="shared" si="10"/>
        <v>0.45200000000000001</v>
      </c>
      <c r="J107" s="118">
        <f t="shared" si="11"/>
        <v>0.13053097345132736</v>
      </c>
      <c r="K107" s="115">
        <v>4.5120000000000005</v>
      </c>
      <c r="L107" s="116">
        <v>4.7240000000000002</v>
      </c>
      <c r="M107" s="116">
        <f t="shared" si="12"/>
        <v>9.2360000000000007</v>
      </c>
      <c r="N107" s="117">
        <f t="shared" si="13"/>
        <v>9.1709079909950309E-6</v>
      </c>
      <c r="O107" s="116">
        <v>5.4089999999999998</v>
      </c>
      <c r="P107" s="116">
        <v>6.7519999999999998</v>
      </c>
      <c r="Q107" s="116">
        <f t="shared" si="14"/>
        <v>12.161</v>
      </c>
      <c r="R107" s="119">
        <f t="shared" si="15"/>
        <v>-0.24052298330729371</v>
      </c>
    </row>
    <row r="108" spans="1:18" ht="16.5" x14ac:dyDescent="0.3">
      <c r="A108" s="113" t="s">
        <v>479</v>
      </c>
      <c r="B108" s="114" t="s">
        <v>137</v>
      </c>
      <c r="C108" s="115">
        <v>0.26400000000000001</v>
      </c>
      <c r="D108" s="116">
        <v>0.36099999999999999</v>
      </c>
      <c r="E108" s="116">
        <f t="shared" si="8"/>
        <v>0.625</v>
      </c>
      <c r="F108" s="117">
        <f t="shared" si="9"/>
        <v>7.7678045381751204E-6</v>
      </c>
      <c r="G108" s="115">
        <v>0.21500000000000002</v>
      </c>
      <c r="H108" s="116">
        <v>0.19600000000000001</v>
      </c>
      <c r="I108" s="116">
        <f t="shared" si="10"/>
        <v>0.41100000000000003</v>
      </c>
      <c r="J108" s="118">
        <f t="shared" si="11"/>
        <v>0.52068126520681246</v>
      </c>
      <c r="K108" s="115">
        <v>1.6759999999999999</v>
      </c>
      <c r="L108" s="116">
        <v>2.222</v>
      </c>
      <c r="M108" s="116">
        <f t="shared" si="12"/>
        <v>3.8979999999999997</v>
      </c>
      <c r="N108" s="117">
        <f t="shared" si="13"/>
        <v>3.8705282967625192E-6</v>
      </c>
      <c r="O108" s="116">
        <v>2.9319999999999999</v>
      </c>
      <c r="P108" s="116">
        <v>3.3730000000000002</v>
      </c>
      <c r="Q108" s="116">
        <f t="shared" si="14"/>
        <v>6.3049999999999997</v>
      </c>
      <c r="R108" s="119">
        <f t="shared" si="15"/>
        <v>-0.38176050753370339</v>
      </c>
    </row>
    <row r="109" spans="1:18" ht="16.5" x14ac:dyDescent="0.3">
      <c r="A109" s="113" t="s">
        <v>68</v>
      </c>
      <c r="B109" s="114" t="s">
        <v>150</v>
      </c>
      <c r="C109" s="115">
        <v>0.251</v>
      </c>
      <c r="D109" s="116">
        <v>0.23300000000000001</v>
      </c>
      <c r="E109" s="116">
        <f t="shared" si="8"/>
        <v>0.48399999999999999</v>
      </c>
      <c r="F109" s="117">
        <f t="shared" si="9"/>
        <v>6.0153878343628136E-6</v>
      </c>
      <c r="G109" s="115">
        <v>5.5000000000000007E-2</v>
      </c>
      <c r="H109" s="116">
        <v>0.14200000000000002</v>
      </c>
      <c r="I109" s="116">
        <f t="shared" si="10"/>
        <v>0.19700000000000001</v>
      </c>
      <c r="J109" s="118">
        <f t="shared" si="11"/>
        <v>1.4568527918781724</v>
      </c>
      <c r="K109" s="115">
        <v>2.294</v>
      </c>
      <c r="L109" s="116">
        <v>3.593</v>
      </c>
      <c r="M109" s="116">
        <f t="shared" si="12"/>
        <v>5.8870000000000005</v>
      </c>
      <c r="N109" s="117">
        <f t="shared" si="13"/>
        <v>5.8455105395179458E-6</v>
      </c>
      <c r="O109" s="116">
        <v>1.349</v>
      </c>
      <c r="P109" s="116">
        <v>4.3049999999999997</v>
      </c>
      <c r="Q109" s="116">
        <f t="shared" si="14"/>
        <v>5.6539999999999999</v>
      </c>
      <c r="R109" s="119">
        <f t="shared" si="15"/>
        <v>4.1209762999646404E-2</v>
      </c>
    </row>
    <row r="110" spans="1:18" ht="16.5" x14ac:dyDescent="0.3">
      <c r="A110" s="113" t="s">
        <v>476</v>
      </c>
      <c r="B110" s="114" t="s">
        <v>225</v>
      </c>
      <c r="C110" s="115">
        <v>0.25</v>
      </c>
      <c r="D110" s="116">
        <v>0.5</v>
      </c>
      <c r="E110" s="116">
        <f t="shared" si="8"/>
        <v>0.75</v>
      </c>
      <c r="F110" s="117">
        <f t="shared" si="9"/>
        <v>9.3213654458101448E-6</v>
      </c>
      <c r="G110" s="115">
        <v>0.121</v>
      </c>
      <c r="H110" s="116">
        <v>0.128</v>
      </c>
      <c r="I110" s="116">
        <f t="shared" si="10"/>
        <v>0.249</v>
      </c>
      <c r="J110" s="118">
        <f t="shared" si="11"/>
        <v>2.0120481927710845</v>
      </c>
      <c r="K110" s="115">
        <v>2.573</v>
      </c>
      <c r="L110" s="116">
        <v>4.0890000000000004</v>
      </c>
      <c r="M110" s="116">
        <f t="shared" si="12"/>
        <v>6.6620000000000008</v>
      </c>
      <c r="N110" s="117">
        <f t="shared" si="13"/>
        <v>6.6150486180174202E-6</v>
      </c>
      <c r="O110" s="116">
        <v>1.379</v>
      </c>
      <c r="P110" s="116">
        <v>1.2649999999999999</v>
      </c>
      <c r="Q110" s="116">
        <f t="shared" si="14"/>
        <v>2.6440000000000001</v>
      </c>
      <c r="R110" s="119">
        <f t="shared" si="15"/>
        <v>1.5196671709531016</v>
      </c>
    </row>
    <row r="111" spans="1:18" ht="16.5" x14ac:dyDescent="0.3">
      <c r="A111" s="113" t="s">
        <v>68</v>
      </c>
      <c r="B111" s="114" t="s">
        <v>162</v>
      </c>
      <c r="C111" s="115">
        <v>0.24199999999999999</v>
      </c>
      <c r="D111" s="116">
        <v>0.20600000000000002</v>
      </c>
      <c r="E111" s="116">
        <f t="shared" si="8"/>
        <v>0.44800000000000001</v>
      </c>
      <c r="F111" s="117">
        <f t="shared" si="9"/>
        <v>5.5679622929639268E-6</v>
      </c>
      <c r="G111" s="115">
        <v>0.74099999999999999</v>
      </c>
      <c r="H111" s="116">
        <v>1.321</v>
      </c>
      <c r="I111" s="116">
        <f t="shared" si="10"/>
        <v>2.0619999999999998</v>
      </c>
      <c r="J111" s="118">
        <f t="shared" si="11"/>
        <v>-0.78273520853540246</v>
      </c>
      <c r="K111" s="115">
        <v>5.0469999999999997</v>
      </c>
      <c r="L111" s="116">
        <v>12.198</v>
      </c>
      <c r="M111" s="116">
        <f t="shared" si="12"/>
        <v>17.245000000000001</v>
      </c>
      <c r="N111" s="117">
        <f t="shared" si="13"/>
        <v>1.7123463437062504E-5</v>
      </c>
      <c r="O111" s="116">
        <v>4.1840000000000002</v>
      </c>
      <c r="P111" s="116">
        <v>6.617</v>
      </c>
      <c r="Q111" s="116">
        <f t="shared" si="14"/>
        <v>10.801</v>
      </c>
      <c r="R111" s="119">
        <f t="shared" si="15"/>
        <v>0.59661142486806784</v>
      </c>
    </row>
    <row r="112" spans="1:18" ht="16.5" x14ac:dyDescent="0.3">
      <c r="A112" s="113" t="s">
        <v>78</v>
      </c>
      <c r="B112" s="114" t="s">
        <v>78</v>
      </c>
      <c r="C112" s="115">
        <v>0.22900000000000001</v>
      </c>
      <c r="D112" s="116">
        <v>0.29899999999999999</v>
      </c>
      <c r="E112" s="116">
        <f t="shared" si="8"/>
        <v>0.52800000000000002</v>
      </c>
      <c r="F112" s="117">
        <f t="shared" si="9"/>
        <v>6.5622412738503429E-6</v>
      </c>
      <c r="G112" s="115">
        <v>0.54499999999999993</v>
      </c>
      <c r="H112" s="116">
        <v>0.35100000000000003</v>
      </c>
      <c r="I112" s="116">
        <f t="shared" si="10"/>
        <v>0.89599999999999991</v>
      </c>
      <c r="J112" s="118">
        <f t="shared" si="11"/>
        <v>-0.41071428571428559</v>
      </c>
      <c r="K112" s="115">
        <v>4.9779999999999998</v>
      </c>
      <c r="L112" s="116">
        <v>5</v>
      </c>
      <c r="M112" s="116">
        <f t="shared" si="12"/>
        <v>9.9779999999999998</v>
      </c>
      <c r="N112" s="117">
        <f t="shared" si="13"/>
        <v>9.9076786416358176E-6</v>
      </c>
      <c r="O112" s="116">
        <v>2.1120000000000001</v>
      </c>
      <c r="P112" s="116">
        <v>2.9330000000000003</v>
      </c>
      <c r="Q112" s="116">
        <f t="shared" si="14"/>
        <v>5.0449999999999999</v>
      </c>
      <c r="R112" s="119">
        <f t="shared" si="15"/>
        <v>0.97779980178394443</v>
      </c>
    </row>
    <row r="113" spans="1:18" ht="16.5" x14ac:dyDescent="0.3">
      <c r="A113" s="113" t="s">
        <v>68</v>
      </c>
      <c r="B113" s="114" t="s">
        <v>180</v>
      </c>
      <c r="C113" s="115">
        <v>0.224</v>
      </c>
      <c r="D113" s="116">
        <v>0.29300000000000004</v>
      </c>
      <c r="E113" s="116">
        <f t="shared" si="8"/>
        <v>0.51700000000000002</v>
      </c>
      <c r="F113" s="117">
        <f t="shared" si="9"/>
        <v>6.4255279139784599E-6</v>
      </c>
      <c r="G113" s="115">
        <v>0</v>
      </c>
      <c r="H113" s="116">
        <v>0</v>
      </c>
      <c r="I113" s="116">
        <f t="shared" si="10"/>
        <v>0</v>
      </c>
      <c r="J113" s="118" t="str">
        <f t="shared" si="11"/>
        <v/>
      </c>
      <c r="K113" s="115">
        <v>2.3620000000000001</v>
      </c>
      <c r="L113" s="116">
        <v>3.1309999999999998</v>
      </c>
      <c r="M113" s="116">
        <f t="shared" si="12"/>
        <v>5.4930000000000003</v>
      </c>
      <c r="N113" s="117">
        <f t="shared" si="13"/>
        <v>5.4542873099324063E-6</v>
      </c>
      <c r="O113" s="116">
        <v>2.552</v>
      </c>
      <c r="P113" s="116">
        <v>6.0250000000000004</v>
      </c>
      <c r="Q113" s="116">
        <f t="shared" si="14"/>
        <v>8.577</v>
      </c>
      <c r="R113" s="119">
        <f t="shared" si="15"/>
        <v>-0.3595662819167541</v>
      </c>
    </row>
    <row r="114" spans="1:18" ht="16.5" x14ac:dyDescent="0.3">
      <c r="A114" s="113" t="s">
        <v>486</v>
      </c>
      <c r="B114" s="114" t="s">
        <v>230</v>
      </c>
      <c r="C114" s="115">
        <v>0.20800000000000002</v>
      </c>
      <c r="D114" s="116">
        <v>0.188</v>
      </c>
      <c r="E114" s="116">
        <f t="shared" si="8"/>
        <v>0.39600000000000002</v>
      </c>
      <c r="F114" s="117">
        <f t="shared" si="9"/>
        <v>4.9216809553877567E-6</v>
      </c>
      <c r="G114" s="115">
        <v>0</v>
      </c>
      <c r="H114" s="116">
        <v>0</v>
      </c>
      <c r="I114" s="116">
        <f t="shared" si="10"/>
        <v>0</v>
      </c>
      <c r="J114" s="118" t="str">
        <f t="shared" si="11"/>
        <v/>
      </c>
      <c r="K114" s="115">
        <v>0.89300000000000002</v>
      </c>
      <c r="L114" s="116">
        <v>1.4339999999999999</v>
      </c>
      <c r="M114" s="116">
        <f t="shared" si="12"/>
        <v>2.327</v>
      </c>
      <c r="N114" s="117">
        <f t="shared" si="13"/>
        <v>2.3106001402171323E-6</v>
      </c>
      <c r="O114" s="116">
        <v>0</v>
      </c>
      <c r="P114" s="116">
        <v>0.05</v>
      </c>
      <c r="Q114" s="116">
        <f t="shared" si="14"/>
        <v>0.05</v>
      </c>
      <c r="R114" s="119">
        <f t="shared" si="15"/>
        <v>45.54</v>
      </c>
    </row>
    <row r="115" spans="1:18" ht="16.5" x14ac:dyDescent="0.3">
      <c r="A115" s="113" t="s">
        <v>68</v>
      </c>
      <c r="B115" s="114" t="s">
        <v>165</v>
      </c>
      <c r="C115" s="115">
        <v>0.20699999999999999</v>
      </c>
      <c r="D115" s="116">
        <v>0.154</v>
      </c>
      <c r="E115" s="116">
        <f t="shared" si="8"/>
        <v>0.36099999999999999</v>
      </c>
      <c r="F115" s="117">
        <f t="shared" si="9"/>
        <v>4.4866839012499498E-6</v>
      </c>
      <c r="G115" s="115">
        <v>0.17799999999999999</v>
      </c>
      <c r="H115" s="116">
        <v>0.14599999999999999</v>
      </c>
      <c r="I115" s="116">
        <f t="shared" si="10"/>
        <v>0.32399999999999995</v>
      </c>
      <c r="J115" s="118">
        <f t="shared" si="11"/>
        <v>0.11419753086419759</v>
      </c>
      <c r="K115" s="115">
        <v>1.579</v>
      </c>
      <c r="L115" s="116">
        <v>2.5950000000000002</v>
      </c>
      <c r="M115" s="116">
        <f t="shared" si="12"/>
        <v>4.1740000000000004</v>
      </c>
      <c r="N115" s="117">
        <f t="shared" si="13"/>
        <v>4.1445831479442681E-6</v>
      </c>
      <c r="O115" s="116">
        <v>1.4430000000000001</v>
      </c>
      <c r="P115" s="116">
        <v>3.9089999999999998</v>
      </c>
      <c r="Q115" s="116">
        <f t="shared" si="14"/>
        <v>5.3520000000000003</v>
      </c>
      <c r="R115" s="119">
        <f t="shared" si="15"/>
        <v>-0.22010463378176381</v>
      </c>
    </row>
    <row r="116" spans="1:18" ht="16.5" x14ac:dyDescent="0.3">
      <c r="A116" s="113" t="s">
        <v>494</v>
      </c>
      <c r="B116" s="114" t="s">
        <v>245</v>
      </c>
      <c r="C116" s="115">
        <v>0.2</v>
      </c>
      <c r="D116" s="116">
        <v>0.04</v>
      </c>
      <c r="E116" s="116">
        <f t="shared" si="8"/>
        <v>0.24000000000000002</v>
      </c>
      <c r="F116" s="117">
        <f t="shared" si="9"/>
        <v>2.9828369426592466E-6</v>
      </c>
      <c r="G116" s="115">
        <v>0</v>
      </c>
      <c r="H116" s="116">
        <v>0</v>
      </c>
      <c r="I116" s="116">
        <f t="shared" si="10"/>
        <v>0</v>
      </c>
      <c r="J116" s="118" t="str">
        <f t="shared" si="11"/>
        <v/>
      </c>
      <c r="K116" s="115">
        <v>0.54</v>
      </c>
      <c r="L116" s="116">
        <v>0.61</v>
      </c>
      <c r="M116" s="116">
        <f t="shared" si="12"/>
        <v>1.1499999999999999</v>
      </c>
      <c r="N116" s="117">
        <f t="shared" si="13"/>
        <v>1.1418952132572849E-6</v>
      </c>
      <c r="O116" s="116">
        <v>0</v>
      </c>
      <c r="P116" s="116">
        <v>0</v>
      </c>
      <c r="Q116" s="116">
        <f t="shared" si="14"/>
        <v>0</v>
      </c>
      <c r="R116" s="119" t="str">
        <f t="shared" si="15"/>
        <v/>
      </c>
    </row>
    <row r="117" spans="1:18" ht="16.5" x14ac:dyDescent="0.3">
      <c r="A117" s="113" t="s">
        <v>161</v>
      </c>
      <c r="B117" s="114" t="s">
        <v>161</v>
      </c>
      <c r="C117" s="115">
        <v>0.19900000000000001</v>
      </c>
      <c r="D117" s="116">
        <v>0.437</v>
      </c>
      <c r="E117" s="116">
        <f t="shared" si="8"/>
        <v>0.63600000000000001</v>
      </c>
      <c r="F117" s="117">
        <f t="shared" si="9"/>
        <v>7.9045178980470025E-6</v>
      </c>
      <c r="G117" s="115">
        <v>6.6000000000000003E-2</v>
      </c>
      <c r="H117" s="116">
        <v>0.316</v>
      </c>
      <c r="I117" s="116">
        <f t="shared" si="10"/>
        <v>0.38200000000000001</v>
      </c>
      <c r="J117" s="118">
        <f t="shared" si="11"/>
        <v>0.66492146596858648</v>
      </c>
      <c r="K117" s="115">
        <v>1.923</v>
      </c>
      <c r="L117" s="116">
        <v>4.3790000000000004</v>
      </c>
      <c r="M117" s="116">
        <f t="shared" si="12"/>
        <v>6.3020000000000005</v>
      </c>
      <c r="N117" s="117">
        <f t="shared" si="13"/>
        <v>6.2575857686499225E-6</v>
      </c>
      <c r="O117" s="116">
        <v>1.2969999999999999</v>
      </c>
      <c r="P117" s="116">
        <v>3.0430000000000001</v>
      </c>
      <c r="Q117" s="116">
        <f t="shared" si="14"/>
        <v>4.34</v>
      </c>
      <c r="R117" s="119">
        <f t="shared" si="15"/>
        <v>0.45207373271889417</v>
      </c>
    </row>
    <row r="118" spans="1:18" ht="16.5" x14ac:dyDescent="0.3">
      <c r="A118" s="113" t="s">
        <v>68</v>
      </c>
      <c r="B118" s="114" t="s">
        <v>208</v>
      </c>
      <c r="C118" s="115">
        <v>0.19900000000000001</v>
      </c>
      <c r="D118" s="116">
        <v>0.24399999999999999</v>
      </c>
      <c r="E118" s="116">
        <f t="shared" si="8"/>
        <v>0.443</v>
      </c>
      <c r="F118" s="117">
        <f t="shared" si="9"/>
        <v>5.5058198566585257E-6</v>
      </c>
      <c r="G118" s="115">
        <v>0.25</v>
      </c>
      <c r="H118" s="116">
        <v>0.14000000000000001</v>
      </c>
      <c r="I118" s="116">
        <f t="shared" si="10"/>
        <v>0.39</v>
      </c>
      <c r="J118" s="118">
        <f t="shared" si="11"/>
        <v>0.13589743589743586</v>
      </c>
      <c r="K118" s="115">
        <v>1.6020000000000001</v>
      </c>
      <c r="L118" s="116">
        <v>1.661</v>
      </c>
      <c r="M118" s="116">
        <f t="shared" si="12"/>
        <v>3.2629999999999999</v>
      </c>
      <c r="N118" s="117">
        <f t="shared" si="13"/>
        <v>3.2400035485726269E-6</v>
      </c>
      <c r="O118" s="116">
        <v>1.837</v>
      </c>
      <c r="P118" s="116">
        <v>3.7010000000000001</v>
      </c>
      <c r="Q118" s="116">
        <f t="shared" si="14"/>
        <v>5.5380000000000003</v>
      </c>
      <c r="R118" s="119">
        <f t="shared" si="15"/>
        <v>-0.41079812206572774</v>
      </c>
    </row>
    <row r="119" spans="1:18" ht="16.5" x14ac:dyDescent="0.3">
      <c r="A119" s="113" t="s">
        <v>455</v>
      </c>
      <c r="B119" s="114" t="s">
        <v>109</v>
      </c>
      <c r="C119" s="115">
        <v>0.18099999999999999</v>
      </c>
      <c r="D119" s="116">
        <v>1.002</v>
      </c>
      <c r="E119" s="116">
        <f t="shared" si="8"/>
        <v>1.1830000000000001</v>
      </c>
      <c r="F119" s="117">
        <f t="shared" si="9"/>
        <v>1.470290042985787E-5</v>
      </c>
      <c r="G119" s="115">
        <v>9.2000000000000012E-2</v>
      </c>
      <c r="H119" s="116">
        <v>7.2999999999999995E-2</v>
      </c>
      <c r="I119" s="116">
        <f t="shared" si="10"/>
        <v>0.16500000000000001</v>
      </c>
      <c r="J119" s="118">
        <f t="shared" si="11"/>
        <v>6.1696969696969699</v>
      </c>
      <c r="K119" s="115">
        <v>9.5570000000000004</v>
      </c>
      <c r="L119" s="116">
        <v>13.154999999999999</v>
      </c>
      <c r="M119" s="116">
        <f t="shared" si="12"/>
        <v>22.712</v>
      </c>
      <c r="N119" s="117">
        <f t="shared" si="13"/>
        <v>2.2551933985651702E-5</v>
      </c>
      <c r="O119" s="116">
        <v>6.9249999999999998</v>
      </c>
      <c r="P119" s="116">
        <v>14.433</v>
      </c>
      <c r="Q119" s="116">
        <f t="shared" si="14"/>
        <v>21.358000000000001</v>
      </c>
      <c r="R119" s="119">
        <f t="shared" si="15"/>
        <v>6.339544901207983E-2</v>
      </c>
    </row>
    <row r="120" spans="1:18" ht="16.5" x14ac:dyDescent="0.3">
      <c r="A120" s="113" t="s">
        <v>68</v>
      </c>
      <c r="B120" s="114" t="s">
        <v>141</v>
      </c>
      <c r="C120" s="115">
        <v>0.16700000000000001</v>
      </c>
      <c r="D120" s="116">
        <v>0.158</v>
      </c>
      <c r="E120" s="116">
        <f t="shared" si="8"/>
        <v>0.32500000000000001</v>
      </c>
      <c r="F120" s="117">
        <f t="shared" si="9"/>
        <v>4.039258359851063E-6</v>
      </c>
      <c r="G120" s="115">
        <v>0.28199999999999997</v>
      </c>
      <c r="H120" s="116">
        <v>0.10300000000000001</v>
      </c>
      <c r="I120" s="116">
        <f t="shared" si="10"/>
        <v>0.38500000000000001</v>
      </c>
      <c r="J120" s="118">
        <f t="shared" si="11"/>
        <v>-0.15584415584415579</v>
      </c>
      <c r="K120" s="115">
        <v>2.3889999999999998</v>
      </c>
      <c r="L120" s="116">
        <v>3.7469999999999999</v>
      </c>
      <c r="M120" s="116">
        <f t="shared" si="12"/>
        <v>6.1359999999999992</v>
      </c>
      <c r="N120" s="117">
        <f t="shared" si="13"/>
        <v>6.0927556769971306E-6</v>
      </c>
      <c r="O120" s="116">
        <v>2.2229999999999999</v>
      </c>
      <c r="P120" s="116">
        <v>3.589</v>
      </c>
      <c r="Q120" s="116">
        <f t="shared" si="14"/>
        <v>5.8119999999999994</v>
      </c>
      <c r="R120" s="119">
        <f t="shared" si="15"/>
        <v>5.5746730901582886E-2</v>
      </c>
    </row>
    <row r="121" spans="1:18" ht="16.5" x14ac:dyDescent="0.3">
      <c r="A121" s="113" t="s">
        <v>142</v>
      </c>
      <c r="B121" s="114" t="s">
        <v>142</v>
      </c>
      <c r="C121" s="115">
        <v>0.16</v>
      </c>
      <c r="D121" s="116">
        <v>0.13500000000000001</v>
      </c>
      <c r="E121" s="116">
        <f t="shared" si="8"/>
        <v>0.29500000000000004</v>
      </c>
      <c r="F121" s="117">
        <f t="shared" si="9"/>
        <v>3.6664037420186576E-6</v>
      </c>
      <c r="G121" s="115">
        <v>0.13300000000000001</v>
      </c>
      <c r="H121" s="116">
        <v>0.215</v>
      </c>
      <c r="I121" s="116">
        <f t="shared" si="10"/>
        <v>0.34799999999999998</v>
      </c>
      <c r="J121" s="118">
        <f t="shared" si="11"/>
        <v>-0.15229885057471249</v>
      </c>
      <c r="K121" s="115">
        <v>0.80500000000000005</v>
      </c>
      <c r="L121" s="116">
        <v>2.2809999999999997</v>
      </c>
      <c r="M121" s="116">
        <f t="shared" si="12"/>
        <v>3.0859999999999999</v>
      </c>
      <c r="N121" s="117">
        <f t="shared" si="13"/>
        <v>3.0642509809669403E-6</v>
      </c>
      <c r="O121" s="116">
        <v>1.08</v>
      </c>
      <c r="P121" s="116">
        <v>1.367</v>
      </c>
      <c r="Q121" s="116">
        <f t="shared" si="14"/>
        <v>2.4470000000000001</v>
      </c>
      <c r="R121" s="119">
        <f t="shared" si="15"/>
        <v>0.26113608500204322</v>
      </c>
    </row>
    <row r="122" spans="1:18" ht="16.5" x14ac:dyDescent="0.3">
      <c r="A122" s="113" t="s">
        <v>68</v>
      </c>
      <c r="B122" s="114" t="s">
        <v>204</v>
      </c>
      <c r="C122" s="115">
        <v>0.158</v>
      </c>
      <c r="D122" s="116">
        <v>0.495</v>
      </c>
      <c r="E122" s="116">
        <f t="shared" si="8"/>
        <v>0.65300000000000002</v>
      </c>
      <c r="F122" s="117">
        <f t="shared" si="9"/>
        <v>8.1158021814853673E-6</v>
      </c>
      <c r="G122" s="115">
        <v>2.0779999999999998</v>
      </c>
      <c r="H122" s="116">
        <v>1.5389999999999999</v>
      </c>
      <c r="I122" s="116">
        <f t="shared" si="10"/>
        <v>3.617</v>
      </c>
      <c r="J122" s="118">
        <f t="shared" si="11"/>
        <v>-0.81946364390378768</v>
      </c>
      <c r="K122" s="115">
        <v>5.4119999999999999</v>
      </c>
      <c r="L122" s="116">
        <v>6.1680000000000001</v>
      </c>
      <c r="M122" s="116">
        <f t="shared" si="12"/>
        <v>11.58</v>
      </c>
      <c r="N122" s="117">
        <f t="shared" si="13"/>
        <v>1.1498388321321183E-5</v>
      </c>
      <c r="O122" s="116">
        <v>10.983000000000001</v>
      </c>
      <c r="P122" s="116">
        <v>9.9269999999999996</v>
      </c>
      <c r="Q122" s="116">
        <f t="shared" si="14"/>
        <v>20.91</v>
      </c>
      <c r="R122" s="119">
        <f t="shared" si="15"/>
        <v>-0.44619799139167859</v>
      </c>
    </row>
    <row r="123" spans="1:18" ht="16.5" x14ac:dyDescent="0.3">
      <c r="A123" s="113" t="s">
        <v>498</v>
      </c>
      <c r="B123" s="114" t="s">
        <v>209</v>
      </c>
      <c r="C123" s="115">
        <v>0.156</v>
      </c>
      <c r="D123" s="116">
        <v>0.40600000000000003</v>
      </c>
      <c r="E123" s="116">
        <f t="shared" si="8"/>
        <v>0.56200000000000006</v>
      </c>
      <c r="F123" s="117">
        <f t="shared" si="9"/>
        <v>6.9848098407270691E-6</v>
      </c>
      <c r="G123" s="115">
        <v>0.1</v>
      </c>
      <c r="H123" s="116">
        <v>3.778</v>
      </c>
      <c r="I123" s="116">
        <f t="shared" si="10"/>
        <v>3.8780000000000001</v>
      </c>
      <c r="J123" s="118">
        <f t="shared" si="11"/>
        <v>-0.85507993811242911</v>
      </c>
      <c r="K123" s="115">
        <v>0.77400000000000002</v>
      </c>
      <c r="L123" s="116">
        <v>4.8440000000000003</v>
      </c>
      <c r="M123" s="116">
        <f t="shared" si="12"/>
        <v>5.6180000000000003</v>
      </c>
      <c r="N123" s="117">
        <f t="shared" si="13"/>
        <v>5.5784063548516762E-6</v>
      </c>
      <c r="O123" s="116">
        <v>0.873</v>
      </c>
      <c r="P123" s="116">
        <v>9.0129999999999999</v>
      </c>
      <c r="Q123" s="116">
        <f t="shared" si="14"/>
        <v>9.8859999999999992</v>
      </c>
      <c r="R123" s="119">
        <f t="shared" si="15"/>
        <v>-0.43172162654258539</v>
      </c>
    </row>
    <row r="124" spans="1:18" ht="16.5" x14ac:dyDescent="0.3">
      <c r="A124" s="113" t="s">
        <v>68</v>
      </c>
      <c r="B124" s="114" t="s">
        <v>115</v>
      </c>
      <c r="C124" s="115">
        <v>0.153</v>
      </c>
      <c r="D124" s="116">
        <v>0.83899999999999997</v>
      </c>
      <c r="E124" s="116">
        <f t="shared" si="8"/>
        <v>0.99199999999999999</v>
      </c>
      <c r="F124" s="117">
        <f t="shared" si="9"/>
        <v>1.2329059362991551E-5</v>
      </c>
      <c r="G124" s="115">
        <v>0.23100000000000001</v>
      </c>
      <c r="H124" s="116">
        <v>1.7550000000000001</v>
      </c>
      <c r="I124" s="116">
        <f t="shared" si="10"/>
        <v>1.9860000000000002</v>
      </c>
      <c r="J124" s="118">
        <f t="shared" si="11"/>
        <v>-0.50050352467270898</v>
      </c>
      <c r="K124" s="115">
        <v>4.2869999999999999</v>
      </c>
      <c r="L124" s="116">
        <v>8.3550000000000004</v>
      </c>
      <c r="M124" s="116">
        <f t="shared" si="12"/>
        <v>12.641999999999999</v>
      </c>
      <c r="N124" s="117">
        <f t="shared" si="13"/>
        <v>1.2552903726955301E-5</v>
      </c>
      <c r="O124" s="116">
        <v>5.9240000000000004</v>
      </c>
      <c r="P124" s="116">
        <v>12.965</v>
      </c>
      <c r="Q124" s="116">
        <f t="shared" si="14"/>
        <v>18.888999999999999</v>
      </c>
      <c r="R124" s="119">
        <f t="shared" si="15"/>
        <v>-0.33072158399068241</v>
      </c>
    </row>
    <row r="125" spans="1:18" ht="16.5" x14ac:dyDescent="0.3">
      <c r="A125" s="113" t="s">
        <v>475</v>
      </c>
      <c r="B125" s="114" t="s">
        <v>173</v>
      </c>
      <c r="C125" s="115">
        <v>0.14000000000000001</v>
      </c>
      <c r="D125" s="116">
        <v>0.155</v>
      </c>
      <c r="E125" s="116">
        <f t="shared" si="8"/>
        <v>0.29500000000000004</v>
      </c>
      <c r="F125" s="117">
        <f t="shared" si="9"/>
        <v>3.6664037420186576E-6</v>
      </c>
      <c r="G125" s="115">
        <v>0.30099999999999999</v>
      </c>
      <c r="H125" s="116">
        <v>0.24400000000000002</v>
      </c>
      <c r="I125" s="116">
        <f t="shared" si="10"/>
        <v>0.54500000000000004</v>
      </c>
      <c r="J125" s="118">
        <f t="shared" si="11"/>
        <v>-0.45871559633027514</v>
      </c>
      <c r="K125" s="115">
        <v>1.8879999999999999</v>
      </c>
      <c r="L125" s="116">
        <v>1.8180000000000001</v>
      </c>
      <c r="M125" s="116">
        <f t="shared" si="12"/>
        <v>3.706</v>
      </c>
      <c r="N125" s="117">
        <f t="shared" si="13"/>
        <v>3.6798814437665202E-6</v>
      </c>
      <c r="O125" s="116">
        <v>2.657</v>
      </c>
      <c r="P125" s="116">
        <v>2.0609999999999999</v>
      </c>
      <c r="Q125" s="116">
        <f t="shared" si="14"/>
        <v>4.718</v>
      </c>
      <c r="R125" s="119">
        <f t="shared" si="15"/>
        <v>-0.21449766850360319</v>
      </c>
    </row>
    <row r="126" spans="1:18" ht="16.5" x14ac:dyDescent="0.3">
      <c r="A126" s="113" t="s">
        <v>68</v>
      </c>
      <c r="B126" s="114" t="s">
        <v>181</v>
      </c>
      <c r="C126" s="115">
        <v>0.13800000000000001</v>
      </c>
      <c r="D126" s="116">
        <v>7.2999999999999995E-2</v>
      </c>
      <c r="E126" s="116">
        <f t="shared" si="8"/>
        <v>0.21100000000000002</v>
      </c>
      <c r="F126" s="117">
        <f t="shared" si="9"/>
        <v>2.6224108120879211E-6</v>
      </c>
      <c r="G126" s="115">
        <v>4.9000000000000002E-2</v>
      </c>
      <c r="H126" s="116">
        <v>8.5000000000000006E-2</v>
      </c>
      <c r="I126" s="116">
        <f t="shared" si="10"/>
        <v>0.13400000000000001</v>
      </c>
      <c r="J126" s="118">
        <f t="shared" si="11"/>
        <v>0.57462686567164178</v>
      </c>
      <c r="K126" s="115">
        <v>1.8120000000000001</v>
      </c>
      <c r="L126" s="116">
        <v>3.1310000000000002</v>
      </c>
      <c r="M126" s="116">
        <f t="shared" si="12"/>
        <v>4.9430000000000005</v>
      </c>
      <c r="N126" s="117">
        <f t="shared" si="13"/>
        <v>4.9081635122876173E-6</v>
      </c>
      <c r="O126" s="116">
        <v>1.1140000000000001</v>
      </c>
      <c r="P126" s="116">
        <v>3.1920000000000002</v>
      </c>
      <c r="Q126" s="116">
        <f t="shared" si="14"/>
        <v>4.306</v>
      </c>
      <c r="R126" s="119">
        <f t="shared" si="15"/>
        <v>0.14793311658151431</v>
      </c>
    </row>
    <row r="127" spans="1:18" ht="16.5" x14ac:dyDescent="0.3">
      <c r="A127" s="113" t="s">
        <v>111</v>
      </c>
      <c r="B127" s="114" t="s">
        <v>111</v>
      </c>
      <c r="C127" s="115">
        <v>0.125</v>
      </c>
      <c r="D127" s="116">
        <v>0.14899999999999999</v>
      </c>
      <c r="E127" s="116">
        <f t="shared" si="8"/>
        <v>0.27400000000000002</v>
      </c>
      <c r="F127" s="117">
        <f t="shared" si="9"/>
        <v>3.4054055095359732E-6</v>
      </c>
      <c r="G127" s="115">
        <v>3.4000000000000002E-2</v>
      </c>
      <c r="H127" s="116">
        <v>7.3999999999999996E-2</v>
      </c>
      <c r="I127" s="116">
        <f t="shared" si="10"/>
        <v>0.108</v>
      </c>
      <c r="J127" s="118">
        <f t="shared" si="11"/>
        <v>1.5370370370370372</v>
      </c>
      <c r="K127" s="115">
        <v>1.044</v>
      </c>
      <c r="L127" s="116">
        <v>2.246</v>
      </c>
      <c r="M127" s="116">
        <f t="shared" si="12"/>
        <v>3.29</v>
      </c>
      <c r="N127" s="117">
        <f t="shared" si="13"/>
        <v>3.2668132622751894E-6</v>
      </c>
      <c r="O127" s="116">
        <v>0.98799999999999999</v>
      </c>
      <c r="P127" s="116">
        <v>1.018</v>
      </c>
      <c r="Q127" s="116">
        <f t="shared" si="14"/>
        <v>2.0060000000000002</v>
      </c>
      <c r="R127" s="119">
        <f t="shared" si="15"/>
        <v>0.64007976071784634</v>
      </c>
    </row>
    <row r="128" spans="1:18" ht="16.5" x14ac:dyDescent="0.3">
      <c r="A128" s="113" t="s">
        <v>68</v>
      </c>
      <c r="B128" s="114" t="s">
        <v>158</v>
      </c>
      <c r="C128" s="115">
        <v>0.12000000000000001</v>
      </c>
      <c r="D128" s="116">
        <v>9.2999999999999999E-2</v>
      </c>
      <c r="E128" s="116">
        <f t="shared" si="8"/>
        <v>0.21300000000000002</v>
      </c>
      <c r="F128" s="117">
        <f t="shared" si="9"/>
        <v>2.6472677866100817E-6</v>
      </c>
      <c r="G128" s="115">
        <v>0.10300000000000001</v>
      </c>
      <c r="H128" s="116">
        <v>0.16</v>
      </c>
      <c r="I128" s="116">
        <f t="shared" si="10"/>
        <v>0.26300000000000001</v>
      </c>
      <c r="J128" s="118">
        <f t="shared" si="11"/>
        <v>-0.1901140684410646</v>
      </c>
      <c r="K128" s="115">
        <v>0.82899999999999996</v>
      </c>
      <c r="L128" s="116">
        <v>1.976</v>
      </c>
      <c r="M128" s="116">
        <f t="shared" si="12"/>
        <v>2.8049999999999997</v>
      </c>
      <c r="N128" s="117">
        <f t="shared" si="13"/>
        <v>2.785231367988421E-6</v>
      </c>
      <c r="O128" s="116">
        <v>0.52600000000000002</v>
      </c>
      <c r="P128" s="116">
        <v>3.1850000000000001</v>
      </c>
      <c r="Q128" s="116">
        <f t="shared" si="14"/>
        <v>3.7110000000000003</v>
      </c>
      <c r="R128" s="119">
        <f t="shared" si="15"/>
        <v>-0.2441390460792241</v>
      </c>
    </row>
    <row r="129" spans="1:18" ht="16.5" x14ac:dyDescent="0.3">
      <c r="A129" s="113" t="s">
        <v>207</v>
      </c>
      <c r="B129" s="114" t="s">
        <v>207</v>
      </c>
      <c r="C129" s="115">
        <v>0.11799999999999999</v>
      </c>
      <c r="D129" s="116">
        <v>0.10500000000000001</v>
      </c>
      <c r="E129" s="116">
        <f t="shared" si="8"/>
        <v>0.223</v>
      </c>
      <c r="F129" s="117">
        <f t="shared" si="9"/>
        <v>2.7715526592208831E-6</v>
      </c>
      <c r="G129" s="115">
        <v>0.24300000000000002</v>
      </c>
      <c r="H129" s="116">
        <v>0.12</v>
      </c>
      <c r="I129" s="116">
        <f t="shared" si="10"/>
        <v>0.36299999999999999</v>
      </c>
      <c r="J129" s="118">
        <f t="shared" si="11"/>
        <v>-0.38567493112947659</v>
      </c>
      <c r="K129" s="115">
        <v>2.117</v>
      </c>
      <c r="L129" s="116">
        <v>2.4180000000000001</v>
      </c>
      <c r="M129" s="116">
        <f t="shared" si="12"/>
        <v>4.5350000000000001</v>
      </c>
      <c r="N129" s="117">
        <f t="shared" si="13"/>
        <v>4.5030389496711199E-6</v>
      </c>
      <c r="O129" s="116">
        <v>1.2869999999999999</v>
      </c>
      <c r="P129" s="116">
        <v>1.0529999999999999</v>
      </c>
      <c r="Q129" s="116">
        <f t="shared" si="14"/>
        <v>2.34</v>
      </c>
      <c r="R129" s="119">
        <f t="shared" si="15"/>
        <v>0.93803418803418825</v>
      </c>
    </row>
    <row r="130" spans="1:18" ht="16.5" x14ac:dyDescent="0.3">
      <c r="A130" s="113" t="s">
        <v>68</v>
      </c>
      <c r="B130" s="114" t="s">
        <v>188</v>
      </c>
      <c r="C130" s="115">
        <v>0.106</v>
      </c>
      <c r="D130" s="116">
        <v>0.25900000000000001</v>
      </c>
      <c r="E130" s="116">
        <f t="shared" si="8"/>
        <v>0.36499999999999999</v>
      </c>
      <c r="F130" s="117">
        <f t="shared" si="9"/>
        <v>4.5363978502942702E-6</v>
      </c>
      <c r="G130" s="115">
        <v>0.70099999999999996</v>
      </c>
      <c r="H130" s="116">
        <v>0.53600000000000003</v>
      </c>
      <c r="I130" s="116">
        <f t="shared" si="10"/>
        <v>1.2370000000000001</v>
      </c>
      <c r="J130" s="118">
        <f t="shared" si="11"/>
        <v>-0.70493128536782534</v>
      </c>
      <c r="K130" s="115">
        <v>3.3740000000000001</v>
      </c>
      <c r="L130" s="116">
        <v>9.1</v>
      </c>
      <c r="M130" s="116">
        <f t="shared" si="12"/>
        <v>12.474</v>
      </c>
      <c r="N130" s="117">
        <f t="shared" si="13"/>
        <v>1.2386087730583802E-5</v>
      </c>
      <c r="O130" s="116">
        <v>6.048</v>
      </c>
      <c r="P130" s="116">
        <v>8.1630000000000003</v>
      </c>
      <c r="Q130" s="116">
        <f t="shared" si="14"/>
        <v>14.211</v>
      </c>
      <c r="R130" s="119">
        <f t="shared" si="15"/>
        <v>-0.12222925902469917</v>
      </c>
    </row>
    <row r="131" spans="1:18" ht="16.5" x14ac:dyDescent="0.3">
      <c r="A131" s="113" t="s">
        <v>68</v>
      </c>
      <c r="B131" s="114" t="s">
        <v>212</v>
      </c>
      <c r="C131" s="115">
        <v>0.10299999999999999</v>
      </c>
      <c r="D131" s="116">
        <v>0.09</v>
      </c>
      <c r="E131" s="116">
        <f t="shared" si="8"/>
        <v>0.193</v>
      </c>
      <c r="F131" s="117">
        <f t="shared" si="9"/>
        <v>2.3986980413884773E-6</v>
      </c>
      <c r="G131" s="115">
        <v>0.12</v>
      </c>
      <c r="H131" s="116">
        <v>0.17399999999999999</v>
      </c>
      <c r="I131" s="116">
        <f t="shared" si="10"/>
        <v>0.29399999999999998</v>
      </c>
      <c r="J131" s="118">
        <f t="shared" si="11"/>
        <v>-0.34353741496598633</v>
      </c>
      <c r="K131" s="115">
        <v>0.247</v>
      </c>
      <c r="L131" s="116">
        <v>0.67799999999999994</v>
      </c>
      <c r="M131" s="116">
        <f t="shared" si="12"/>
        <v>0.92499999999999993</v>
      </c>
      <c r="N131" s="117">
        <f t="shared" si="13"/>
        <v>9.1848093240259873E-7</v>
      </c>
      <c r="O131" s="116">
        <v>0.28300000000000003</v>
      </c>
      <c r="P131" s="116">
        <v>1.484</v>
      </c>
      <c r="Q131" s="116">
        <f t="shared" si="14"/>
        <v>1.7669999999999999</v>
      </c>
      <c r="R131" s="119">
        <f t="shared" si="15"/>
        <v>-0.47651386530843243</v>
      </c>
    </row>
    <row r="132" spans="1:18" ht="16.5" x14ac:dyDescent="0.3">
      <c r="A132" s="113" t="s">
        <v>451</v>
      </c>
      <c r="B132" s="114" t="s">
        <v>198</v>
      </c>
      <c r="C132" s="115">
        <v>0.1</v>
      </c>
      <c r="D132" s="116">
        <v>4.4999999999999998E-2</v>
      </c>
      <c r="E132" s="116">
        <f t="shared" si="8"/>
        <v>0.14500000000000002</v>
      </c>
      <c r="F132" s="117">
        <f t="shared" si="9"/>
        <v>1.8021306528566282E-6</v>
      </c>
      <c r="G132" s="115">
        <v>0.14000000000000001</v>
      </c>
      <c r="H132" s="116">
        <v>0.23500000000000001</v>
      </c>
      <c r="I132" s="116">
        <f t="shared" si="10"/>
        <v>0.375</v>
      </c>
      <c r="J132" s="118">
        <f t="shared" si="11"/>
        <v>-0.61333333333333329</v>
      </c>
      <c r="K132" s="115">
        <v>1.548</v>
      </c>
      <c r="L132" s="116">
        <v>1.0549999999999999</v>
      </c>
      <c r="M132" s="116">
        <f t="shared" si="12"/>
        <v>2.6029999999999998</v>
      </c>
      <c r="N132" s="117">
        <f t="shared" si="13"/>
        <v>2.5846549913988804E-6</v>
      </c>
      <c r="O132" s="116">
        <v>1.2290000000000001</v>
      </c>
      <c r="P132" s="116">
        <v>1.3660000000000001</v>
      </c>
      <c r="Q132" s="116">
        <f t="shared" si="14"/>
        <v>2.5950000000000002</v>
      </c>
      <c r="R132" s="119">
        <f t="shared" si="15"/>
        <v>3.082851637764783E-3</v>
      </c>
    </row>
    <row r="133" spans="1:18" ht="16.5" x14ac:dyDescent="0.3">
      <c r="A133" s="113" t="s">
        <v>192</v>
      </c>
      <c r="B133" s="114" t="s">
        <v>192</v>
      </c>
      <c r="C133" s="115">
        <v>9.4E-2</v>
      </c>
      <c r="D133" s="116">
        <v>2.8000000000000001E-2</v>
      </c>
      <c r="E133" s="116">
        <f t="shared" si="8"/>
        <v>0.122</v>
      </c>
      <c r="F133" s="117">
        <f t="shared" si="9"/>
        <v>1.5162754458517835E-6</v>
      </c>
      <c r="G133" s="115">
        <v>0.40400000000000003</v>
      </c>
      <c r="H133" s="116">
        <v>0.41599999999999998</v>
      </c>
      <c r="I133" s="116">
        <f t="shared" si="10"/>
        <v>0.82000000000000006</v>
      </c>
      <c r="J133" s="118">
        <f t="shared" si="11"/>
        <v>-0.85121951219512193</v>
      </c>
      <c r="K133" s="115">
        <v>1.05</v>
      </c>
      <c r="L133" s="116">
        <v>0.64900000000000002</v>
      </c>
      <c r="M133" s="116">
        <f t="shared" si="12"/>
        <v>1.6990000000000001</v>
      </c>
      <c r="N133" s="117">
        <f t="shared" si="13"/>
        <v>1.6870260585427194E-6</v>
      </c>
      <c r="O133" s="116">
        <v>2.0500000000000003</v>
      </c>
      <c r="P133" s="116">
        <v>2.2480000000000002</v>
      </c>
      <c r="Q133" s="116">
        <f t="shared" si="14"/>
        <v>4.298</v>
      </c>
      <c r="R133" s="119">
        <f t="shared" si="15"/>
        <v>-0.60469986040018608</v>
      </c>
    </row>
    <row r="134" spans="1:18" ht="16.5" x14ac:dyDescent="0.3">
      <c r="A134" s="113" t="s">
        <v>481</v>
      </c>
      <c r="B134" s="114" t="s">
        <v>164</v>
      </c>
      <c r="C134" s="115">
        <v>0.09</v>
      </c>
      <c r="D134" s="116">
        <v>0.22999999999999998</v>
      </c>
      <c r="E134" s="116">
        <f t="shared" si="8"/>
        <v>0.31999999999999995</v>
      </c>
      <c r="F134" s="117">
        <f t="shared" si="9"/>
        <v>3.977115923545661E-6</v>
      </c>
      <c r="G134" s="115">
        <v>0.3</v>
      </c>
      <c r="H134" s="116">
        <v>0.55000000000000004</v>
      </c>
      <c r="I134" s="116">
        <f t="shared" si="10"/>
        <v>0.85000000000000009</v>
      </c>
      <c r="J134" s="118">
        <f t="shared" si="11"/>
        <v>-0.623529411764706</v>
      </c>
      <c r="K134" s="115">
        <v>0.9</v>
      </c>
      <c r="L134" s="116">
        <v>1.94</v>
      </c>
      <c r="M134" s="116">
        <f t="shared" si="12"/>
        <v>2.84</v>
      </c>
      <c r="N134" s="117">
        <f t="shared" si="13"/>
        <v>2.8199847005658168E-6</v>
      </c>
      <c r="O134" s="116">
        <v>2.4569999999999999</v>
      </c>
      <c r="P134" s="116">
        <v>1.87</v>
      </c>
      <c r="Q134" s="116">
        <f t="shared" si="14"/>
        <v>4.327</v>
      </c>
      <c r="R134" s="119">
        <f t="shared" si="15"/>
        <v>-0.34365611278021724</v>
      </c>
    </row>
    <row r="135" spans="1:18" ht="16.5" x14ac:dyDescent="0.3">
      <c r="A135" s="113" t="s">
        <v>68</v>
      </c>
      <c r="B135" s="114" t="s">
        <v>193</v>
      </c>
      <c r="C135" s="115">
        <v>0.09</v>
      </c>
      <c r="D135" s="116">
        <v>8.5000000000000006E-2</v>
      </c>
      <c r="E135" s="116">
        <f t="shared" ref="E135:E198" si="16">D135+C135</f>
        <v>0.17499999999999999</v>
      </c>
      <c r="F135" s="117">
        <f t="shared" ref="F135:F198" si="17">E135/$E$7</f>
        <v>2.1749852706890338E-6</v>
      </c>
      <c r="G135" s="115">
        <v>0.19700000000000001</v>
      </c>
      <c r="H135" s="116">
        <v>0.12</v>
      </c>
      <c r="I135" s="116">
        <f t="shared" ref="I135:I198" si="18">H135+G135</f>
        <v>0.317</v>
      </c>
      <c r="J135" s="118">
        <f t="shared" ref="J135:J198" si="19">IFERROR(E135/I135-1,"")</f>
        <v>-0.44794952681388012</v>
      </c>
      <c r="K135" s="115">
        <v>2.3109999999999999</v>
      </c>
      <c r="L135" s="116">
        <v>2.6779999999999999</v>
      </c>
      <c r="M135" s="116">
        <f t="shared" ref="M135:M198" si="20">L135+K135</f>
        <v>4.9889999999999999</v>
      </c>
      <c r="N135" s="117">
        <f t="shared" ref="N135:N198" si="21">M135/$M$7</f>
        <v>4.9538393208179088E-6</v>
      </c>
      <c r="O135" s="116">
        <v>1.1279999999999999</v>
      </c>
      <c r="P135" s="116">
        <v>2.2650000000000001</v>
      </c>
      <c r="Q135" s="116">
        <f t="shared" ref="Q135:Q198" si="22">P135+O135</f>
        <v>3.3929999999999998</v>
      </c>
      <c r="R135" s="119">
        <f t="shared" si="15"/>
        <v>0.47038019451812563</v>
      </c>
    </row>
    <row r="136" spans="1:18" ht="16.5" x14ac:dyDescent="0.3">
      <c r="A136" s="113" t="s">
        <v>68</v>
      </c>
      <c r="B136" s="114" t="s">
        <v>136</v>
      </c>
      <c r="C136" s="115">
        <v>7.5999999999999998E-2</v>
      </c>
      <c r="D136" s="116">
        <v>0.17099999999999999</v>
      </c>
      <c r="E136" s="116">
        <f t="shared" si="16"/>
        <v>0.247</v>
      </c>
      <c r="F136" s="117">
        <f t="shared" si="17"/>
        <v>3.0698363534868079E-6</v>
      </c>
      <c r="G136" s="115">
        <v>0.11499999999999999</v>
      </c>
      <c r="H136" s="116">
        <v>0.14400000000000002</v>
      </c>
      <c r="I136" s="116">
        <f t="shared" si="18"/>
        <v>0.25900000000000001</v>
      </c>
      <c r="J136" s="118">
        <f t="shared" si="19"/>
        <v>-4.633204633204635E-2</v>
      </c>
      <c r="K136" s="115">
        <v>0.66600000000000004</v>
      </c>
      <c r="L136" s="116">
        <v>2.4279999999999999</v>
      </c>
      <c r="M136" s="116">
        <f t="shared" si="20"/>
        <v>3.0939999999999999</v>
      </c>
      <c r="N136" s="117">
        <f t="shared" si="21"/>
        <v>3.0721945998417737E-6</v>
      </c>
      <c r="O136" s="116">
        <v>0.75700000000000001</v>
      </c>
      <c r="P136" s="116">
        <v>1.5129999999999999</v>
      </c>
      <c r="Q136" s="116">
        <f t="shared" si="22"/>
        <v>2.27</v>
      </c>
      <c r="R136" s="119">
        <f t="shared" ref="R136:R199" si="23">IFERROR(M136/Q136-1,"")</f>
        <v>0.36299559471365628</v>
      </c>
    </row>
    <row r="137" spans="1:18" ht="16.5" x14ac:dyDescent="0.3">
      <c r="A137" s="113" t="s">
        <v>496</v>
      </c>
      <c r="B137" s="114" t="s">
        <v>247</v>
      </c>
      <c r="C137" s="115">
        <v>7.4999999999999997E-2</v>
      </c>
      <c r="D137" s="116">
        <v>0</v>
      </c>
      <c r="E137" s="116">
        <f t="shared" si="16"/>
        <v>7.4999999999999997E-2</v>
      </c>
      <c r="F137" s="117">
        <f t="shared" si="17"/>
        <v>9.3213654458101446E-7</v>
      </c>
      <c r="G137" s="115">
        <v>0.65</v>
      </c>
      <c r="H137" s="116">
        <v>0.35</v>
      </c>
      <c r="I137" s="116">
        <f t="shared" si="18"/>
        <v>1</v>
      </c>
      <c r="J137" s="118">
        <f t="shared" si="19"/>
        <v>-0.92500000000000004</v>
      </c>
      <c r="K137" s="115">
        <v>0.375</v>
      </c>
      <c r="L137" s="116">
        <v>0.32</v>
      </c>
      <c r="M137" s="116">
        <f t="shared" si="20"/>
        <v>0.69500000000000006</v>
      </c>
      <c r="N137" s="117">
        <f t="shared" si="21"/>
        <v>6.9010188975114187E-7</v>
      </c>
      <c r="O137" s="116">
        <v>0.90600000000000003</v>
      </c>
      <c r="P137" s="116">
        <v>0.91599999999999993</v>
      </c>
      <c r="Q137" s="116">
        <f t="shared" si="22"/>
        <v>1.8220000000000001</v>
      </c>
      <c r="R137" s="119">
        <f t="shared" si="23"/>
        <v>-0.61855104281009876</v>
      </c>
    </row>
    <row r="138" spans="1:18" ht="16.5" x14ac:dyDescent="0.3">
      <c r="A138" s="113" t="s">
        <v>203</v>
      </c>
      <c r="B138" s="114" t="s">
        <v>203</v>
      </c>
      <c r="C138" s="115">
        <v>7.3999999999999996E-2</v>
      </c>
      <c r="D138" s="116">
        <v>8.2000000000000003E-2</v>
      </c>
      <c r="E138" s="116">
        <f t="shared" si="16"/>
        <v>0.156</v>
      </c>
      <c r="F138" s="117">
        <f t="shared" si="17"/>
        <v>1.9388440127285101E-6</v>
      </c>
      <c r="G138" s="115">
        <v>8.4999999999999992E-2</v>
      </c>
      <c r="H138" s="116">
        <v>0</v>
      </c>
      <c r="I138" s="116">
        <f t="shared" si="18"/>
        <v>8.4999999999999992E-2</v>
      </c>
      <c r="J138" s="118">
        <f t="shared" si="19"/>
        <v>0.83529411764705896</v>
      </c>
      <c r="K138" s="115">
        <v>0.86299999999999999</v>
      </c>
      <c r="L138" s="116">
        <v>1.155</v>
      </c>
      <c r="M138" s="116">
        <f t="shared" si="20"/>
        <v>2.0179999999999998</v>
      </c>
      <c r="N138" s="117">
        <f t="shared" si="21"/>
        <v>2.0037778611766964E-6</v>
      </c>
      <c r="O138" s="116">
        <v>0.90800000000000003</v>
      </c>
      <c r="P138" s="116">
        <v>0.88</v>
      </c>
      <c r="Q138" s="116">
        <f t="shared" si="22"/>
        <v>1.788</v>
      </c>
      <c r="R138" s="119">
        <f t="shared" si="23"/>
        <v>0.12863534675615207</v>
      </c>
    </row>
    <row r="139" spans="1:18" ht="16.5" x14ac:dyDescent="0.3">
      <c r="A139" s="113" t="s">
        <v>475</v>
      </c>
      <c r="B139" s="114" t="s">
        <v>189</v>
      </c>
      <c r="C139" s="115">
        <v>6.6000000000000003E-2</v>
      </c>
      <c r="D139" s="116">
        <v>9.5000000000000001E-2</v>
      </c>
      <c r="E139" s="116">
        <f t="shared" si="16"/>
        <v>0.161</v>
      </c>
      <c r="F139" s="117">
        <f t="shared" si="17"/>
        <v>2.0009864490339112E-6</v>
      </c>
      <c r="G139" s="115">
        <v>0</v>
      </c>
      <c r="H139" s="116">
        <v>0</v>
      </c>
      <c r="I139" s="116">
        <f t="shared" si="18"/>
        <v>0</v>
      </c>
      <c r="J139" s="118" t="str">
        <f t="shared" si="19"/>
        <v/>
      </c>
      <c r="K139" s="115">
        <v>1.579</v>
      </c>
      <c r="L139" s="116">
        <v>1.9470000000000001</v>
      </c>
      <c r="M139" s="116">
        <f t="shared" si="20"/>
        <v>3.5259999999999998</v>
      </c>
      <c r="N139" s="117">
        <f t="shared" si="21"/>
        <v>3.5011500190827709E-6</v>
      </c>
      <c r="O139" s="116">
        <v>0.82899999999999996</v>
      </c>
      <c r="P139" s="116">
        <v>1.127</v>
      </c>
      <c r="Q139" s="116">
        <f t="shared" si="22"/>
        <v>1.956</v>
      </c>
      <c r="R139" s="119">
        <f t="shared" si="23"/>
        <v>0.80265848670756634</v>
      </c>
    </row>
    <row r="140" spans="1:18" ht="16.5" x14ac:dyDescent="0.3">
      <c r="A140" s="113" t="s">
        <v>452</v>
      </c>
      <c r="B140" s="114" t="s">
        <v>107</v>
      </c>
      <c r="C140" s="115">
        <v>6.4000000000000001E-2</v>
      </c>
      <c r="D140" s="116">
        <v>5.0259999999999998</v>
      </c>
      <c r="E140" s="116">
        <f t="shared" si="16"/>
        <v>5.09</v>
      </c>
      <c r="F140" s="117">
        <f t="shared" si="17"/>
        <v>6.326100015889818E-5</v>
      </c>
      <c r="G140" s="115">
        <v>5.2000000000000005E-2</v>
      </c>
      <c r="H140" s="116">
        <v>0.214</v>
      </c>
      <c r="I140" s="116">
        <f t="shared" si="18"/>
        <v>0.26600000000000001</v>
      </c>
      <c r="J140" s="118">
        <f t="shared" si="19"/>
        <v>18.13533834586466</v>
      </c>
      <c r="K140" s="115">
        <v>2.4750000000000001</v>
      </c>
      <c r="L140" s="116">
        <v>50.464999999999996</v>
      </c>
      <c r="M140" s="116">
        <f t="shared" si="20"/>
        <v>52.94</v>
      </c>
      <c r="N140" s="117">
        <f t="shared" si="21"/>
        <v>5.2566897904209275E-5</v>
      </c>
      <c r="O140" s="116">
        <v>1.458</v>
      </c>
      <c r="P140" s="116">
        <v>2.5950000000000002</v>
      </c>
      <c r="Q140" s="116">
        <f t="shared" si="22"/>
        <v>4.0529999999999999</v>
      </c>
      <c r="R140" s="119">
        <f t="shared" si="23"/>
        <v>12.06192943498643</v>
      </c>
    </row>
    <row r="141" spans="1:18" ht="16.5" x14ac:dyDescent="0.3">
      <c r="A141" s="113" t="s">
        <v>174</v>
      </c>
      <c r="B141" s="114" t="s">
        <v>260</v>
      </c>
      <c r="C141" s="115">
        <v>6.3E-2</v>
      </c>
      <c r="D141" s="116">
        <v>0.155</v>
      </c>
      <c r="E141" s="116">
        <f t="shared" si="16"/>
        <v>0.218</v>
      </c>
      <c r="F141" s="117">
        <f t="shared" si="17"/>
        <v>2.709410222915482E-6</v>
      </c>
      <c r="G141" s="115">
        <v>0</v>
      </c>
      <c r="H141" s="116">
        <v>0</v>
      </c>
      <c r="I141" s="116">
        <f t="shared" si="18"/>
        <v>0</v>
      </c>
      <c r="J141" s="118" t="str">
        <f t="shared" si="19"/>
        <v/>
      </c>
      <c r="K141" s="115">
        <v>0.29899999999999999</v>
      </c>
      <c r="L141" s="116">
        <v>0.41000000000000003</v>
      </c>
      <c r="M141" s="116">
        <f t="shared" si="20"/>
        <v>0.70900000000000007</v>
      </c>
      <c r="N141" s="117">
        <f t="shared" si="21"/>
        <v>7.0400322278210013E-7</v>
      </c>
      <c r="O141" s="116">
        <v>0.10400000000000001</v>
      </c>
      <c r="P141" s="116">
        <v>9.7000000000000003E-2</v>
      </c>
      <c r="Q141" s="116">
        <f t="shared" si="22"/>
        <v>0.20100000000000001</v>
      </c>
      <c r="R141" s="119">
        <f t="shared" si="23"/>
        <v>2.527363184079602</v>
      </c>
    </row>
    <row r="142" spans="1:18" ht="16.5" x14ac:dyDescent="0.3">
      <c r="A142" s="113" t="s">
        <v>203</v>
      </c>
      <c r="B142" s="114" t="s">
        <v>182</v>
      </c>
      <c r="C142" s="115">
        <v>0.06</v>
      </c>
      <c r="D142" s="116">
        <v>7.0000000000000007E-2</v>
      </c>
      <c r="E142" s="116">
        <f t="shared" si="16"/>
        <v>0.13</v>
      </c>
      <c r="F142" s="117">
        <f t="shared" si="17"/>
        <v>1.6157033439404251E-6</v>
      </c>
      <c r="G142" s="115">
        <v>9.5000000000000001E-2</v>
      </c>
      <c r="H142" s="116">
        <v>0.23200000000000001</v>
      </c>
      <c r="I142" s="116">
        <f t="shared" si="18"/>
        <v>0.32700000000000001</v>
      </c>
      <c r="J142" s="118">
        <f t="shared" si="19"/>
        <v>-0.60244648318042815</v>
      </c>
      <c r="K142" s="115">
        <v>0.24</v>
      </c>
      <c r="L142" s="116">
        <v>0.63100000000000001</v>
      </c>
      <c r="M142" s="116">
        <f t="shared" si="20"/>
        <v>0.871</v>
      </c>
      <c r="N142" s="117">
        <f t="shared" si="21"/>
        <v>8.6486150499747413E-7</v>
      </c>
      <c r="O142" s="116">
        <v>0.31</v>
      </c>
      <c r="P142" s="116">
        <v>1.5369999999999999</v>
      </c>
      <c r="Q142" s="116">
        <f t="shared" si="22"/>
        <v>1.847</v>
      </c>
      <c r="R142" s="119">
        <f t="shared" si="23"/>
        <v>-0.52842447211694643</v>
      </c>
    </row>
    <row r="143" spans="1:18" ht="16.5" x14ac:dyDescent="0.3">
      <c r="A143" s="113" t="s">
        <v>68</v>
      </c>
      <c r="B143" s="114" t="s">
        <v>153</v>
      </c>
      <c r="C143" s="115">
        <v>5.2999999999999999E-2</v>
      </c>
      <c r="D143" s="116">
        <v>7.3999999999999996E-2</v>
      </c>
      <c r="E143" s="116">
        <f t="shared" si="16"/>
        <v>0.127</v>
      </c>
      <c r="F143" s="117">
        <f t="shared" si="17"/>
        <v>1.5784178821571846E-6</v>
      </c>
      <c r="G143" s="115">
        <v>0.42500000000000004</v>
      </c>
      <c r="H143" s="116">
        <v>0.45</v>
      </c>
      <c r="I143" s="116">
        <f t="shared" si="18"/>
        <v>0.875</v>
      </c>
      <c r="J143" s="118">
        <f t="shared" si="19"/>
        <v>-0.85485714285714287</v>
      </c>
      <c r="K143" s="115">
        <v>1.226</v>
      </c>
      <c r="L143" s="116">
        <v>2.2309999999999999</v>
      </c>
      <c r="M143" s="116">
        <f t="shared" si="20"/>
        <v>3.4569999999999999</v>
      </c>
      <c r="N143" s="117">
        <f t="shared" si="21"/>
        <v>3.4326363062873341E-6</v>
      </c>
      <c r="O143" s="116">
        <v>1.569</v>
      </c>
      <c r="P143" s="116">
        <v>1.55</v>
      </c>
      <c r="Q143" s="116">
        <f t="shared" si="22"/>
        <v>3.1189999999999998</v>
      </c>
      <c r="R143" s="119">
        <f t="shared" si="23"/>
        <v>0.10836806668804111</v>
      </c>
    </row>
    <row r="144" spans="1:18" ht="16.5" x14ac:dyDescent="0.3">
      <c r="A144" s="113" t="s">
        <v>430</v>
      </c>
      <c r="B144" s="114" t="s">
        <v>171</v>
      </c>
      <c r="C144" s="115">
        <v>0.05</v>
      </c>
      <c r="D144" s="116">
        <v>0.08</v>
      </c>
      <c r="E144" s="116">
        <f t="shared" si="16"/>
        <v>0.13</v>
      </c>
      <c r="F144" s="117">
        <f t="shared" si="17"/>
        <v>1.6157033439404251E-6</v>
      </c>
      <c r="G144" s="115">
        <v>0.214</v>
      </c>
      <c r="H144" s="116">
        <v>0.22600000000000001</v>
      </c>
      <c r="I144" s="116">
        <f t="shared" si="18"/>
        <v>0.44</v>
      </c>
      <c r="J144" s="118">
        <f t="shared" si="19"/>
        <v>-0.70454545454545459</v>
      </c>
      <c r="K144" s="115">
        <v>1.0249999999999999</v>
      </c>
      <c r="L144" s="116">
        <v>0.70399999999999996</v>
      </c>
      <c r="M144" s="116">
        <f t="shared" si="20"/>
        <v>1.7289999999999999</v>
      </c>
      <c r="N144" s="117">
        <f t="shared" si="21"/>
        <v>1.7168146293233441E-6</v>
      </c>
      <c r="O144" s="116">
        <v>0.42899999999999999</v>
      </c>
      <c r="P144" s="116">
        <v>0.41799999999999998</v>
      </c>
      <c r="Q144" s="116">
        <f t="shared" si="22"/>
        <v>0.84699999999999998</v>
      </c>
      <c r="R144" s="119">
        <f t="shared" si="23"/>
        <v>1.0413223140495869</v>
      </c>
    </row>
    <row r="145" spans="1:18" ht="16.5" x14ac:dyDescent="0.3">
      <c r="A145" s="113" t="s">
        <v>488</v>
      </c>
      <c r="B145" s="114" t="s">
        <v>298</v>
      </c>
      <c r="C145" s="115">
        <v>0.05</v>
      </c>
      <c r="D145" s="116">
        <v>0.05</v>
      </c>
      <c r="E145" s="116">
        <f t="shared" si="16"/>
        <v>0.1</v>
      </c>
      <c r="F145" s="117">
        <f t="shared" si="17"/>
        <v>1.2428487261080195E-6</v>
      </c>
      <c r="G145" s="115">
        <v>0</v>
      </c>
      <c r="H145" s="116">
        <v>0</v>
      </c>
      <c r="I145" s="116">
        <f t="shared" si="18"/>
        <v>0</v>
      </c>
      <c r="J145" s="118" t="str">
        <f t="shared" si="19"/>
        <v/>
      </c>
      <c r="K145" s="115">
        <v>0.13600000000000001</v>
      </c>
      <c r="L145" s="116">
        <v>8.3000000000000004E-2</v>
      </c>
      <c r="M145" s="116">
        <f t="shared" si="20"/>
        <v>0.21900000000000003</v>
      </c>
      <c r="N145" s="117">
        <f t="shared" si="21"/>
        <v>2.1745656669856125E-7</v>
      </c>
      <c r="O145" s="116">
        <v>0.61499999999999999</v>
      </c>
      <c r="P145" s="116">
        <v>0.34</v>
      </c>
      <c r="Q145" s="116">
        <f t="shared" si="22"/>
        <v>0.95500000000000007</v>
      </c>
      <c r="R145" s="119">
        <f t="shared" si="23"/>
        <v>-0.77068062827225126</v>
      </c>
    </row>
    <row r="146" spans="1:18" ht="16.5" x14ac:dyDescent="0.3">
      <c r="A146" s="113" t="s">
        <v>76</v>
      </c>
      <c r="B146" s="114" t="s">
        <v>76</v>
      </c>
      <c r="C146" s="115">
        <v>0.05</v>
      </c>
      <c r="D146" s="116">
        <v>1.49</v>
      </c>
      <c r="E146" s="116">
        <f t="shared" si="16"/>
        <v>1.54</v>
      </c>
      <c r="F146" s="117">
        <f t="shared" si="17"/>
        <v>1.9139870382063499E-5</v>
      </c>
      <c r="G146" s="115">
        <v>5.3929999999999998</v>
      </c>
      <c r="H146" s="116">
        <v>6.57</v>
      </c>
      <c r="I146" s="116">
        <f t="shared" si="18"/>
        <v>11.963000000000001</v>
      </c>
      <c r="J146" s="118">
        <f t="shared" si="19"/>
        <v>-0.8712697483908719</v>
      </c>
      <c r="K146" s="115">
        <v>50.795999999999999</v>
      </c>
      <c r="L146" s="116">
        <v>68.548000000000002</v>
      </c>
      <c r="M146" s="116">
        <f t="shared" si="20"/>
        <v>119.34399999999999</v>
      </c>
      <c r="N146" s="117">
        <f t="shared" si="21"/>
        <v>1.1850290637476297E-4</v>
      </c>
      <c r="O146" s="116">
        <v>28.266999999999999</v>
      </c>
      <c r="P146" s="116">
        <v>38.606999999999999</v>
      </c>
      <c r="Q146" s="116">
        <f t="shared" si="22"/>
        <v>66.873999999999995</v>
      </c>
      <c r="R146" s="119">
        <f t="shared" si="23"/>
        <v>0.78460986332505911</v>
      </c>
    </row>
    <row r="147" spans="1:18" ht="16.5" x14ac:dyDescent="0.3">
      <c r="A147" s="113" t="s">
        <v>146</v>
      </c>
      <c r="B147" s="114" t="s">
        <v>277</v>
      </c>
      <c r="C147" s="115">
        <v>4.5999999999999999E-2</v>
      </c>
      <c r="D147" s="116">
        <v>0.35</v>
      </c>
      <c r="E147" s="116">
        <f t="shared" si="16"/>
        <v>0.39599999999999996</v>
      </c>
      <c r="F147" s="117">
        <f t="shared" si="17"/>
        <v>4.9216809553877559E-6</v>
      </c>
      <c r="G147" s="115">
        <v>0.05</v>
      </c>
      <c r="H147" s="116">
        <v>9.0000000000000011E-2</v>
      </c>
      <c r="I147" s="116">
        <f t="shared" si="18"/>
        <v>0.14000000000000001</v>
      </c>
      <c r="J147" s="118">
        <f t="shared" si="19"/>
        <v>1.8285714285714278</v>
      </c>
      <c r="K147" s="115">
        <v>0.26600000000000001</v>
      </c>
      <c r="L147" s="116">
        <v>0.52</v>
      </c>
      <c r="M147" s="116">
        <f t="shared" si="20"/>
        <v>0.78600000000000003</v>
      </c>
      <c r="N147" s="117">
        <f t="shared" si="21"/>
        <v>7.8046055445237048E-7</v>
      </c>
      <c r="O147" s="116">
        <v>0.23100000000000001</v>
      </c>
      <c r="P147" s="116">
        <v>0.318</v>
      </c>
      <c r="Q147" s="116">
        <f t="shared" si="22"/>
        <v>0.54900000000000004</v>
      </c>
      <c r="R147" s="119">
        <f t="shared" si="23"/>
        <v>0.43169398907103829</v>
      </c>
    </row>
    <row r="148" spans="1:18" ht="16.5" x14ac:dyDescent="0.3">
      <c r="A148" s="113" t="s">
        <v>149</v>
      </c>
      <c r="B148" s="114" t="s">
        <v>149</v>
      </c>
      <c r="C148" s="115">
        <v>4.4999999999999998E-2</v>
      </c>
      <c r="D148" s="116">
        <v>0.04</v>
      </c>
      <c r="E148" s="116">
        <f t="shared" si="16"/>
        <v>8.4999999999999992E-2</v>
      </c>
      <c r="F148" s="117">
        <f t="shared" si="17"/>
        <v>1.0564214171918164E-6</v>
      </c>
      <c r="G148" s="115">
        <v>6.7000000000000004E-2</v>
      </c>
      <c r="H148" s="116">
        <v>1.7000000000000001E-2</v>
      </c>
      <c r="I148" s="116">
        <f t="shared" si="18"/>
        <v>8.4000000000000005E-2</v>
      </c>
      <c r="J148" s="118">
        <f t="shared" si="19"/>
        <v>1.190476190476164E-2</v>
      </c>
      <c r="K148" s="115">
        <v>0.499</v>
      </c>
      <c r="L148" s="116">
        <v>0.30099999999999999</v>
      </c>
      <c r="M148" s="116">
        <f t="shared" si="20"/>
        <v>0.8</v>
      </c>
      <c r="N148" s="117">
        <f t="shared" si="21"/>
        <v>7.9436188748332874E-7</v>
      </c>
      <c r="O148" s="116">
        <v>0.74099999999999999</v>
      </c>
      <c r="P148" s="116">
        <v>0.65900000000000003</v>
      </c>
      <c r="Q148" s="116">
        <f t="shared" si="22"/>
        <v>1.4</v>
      </c>
      <c r="R148" s="119">
        <f t="shared" si="23"/>
        <v>-0.42857142857142849</v>
      </c>
    </row>
    <row r="149" spans="1:18" ht="16.5" x14ac:dyDescent="0.3">
      <c r="A149" s="113" t="s">
        <v>473</v>
      </c>
      <c r="B149" s="114" t="s">
        <v>131</v>
      </c>
      <c r="C149" s="115">
        <v>4.3999999999999997E-2</v>
      </c>
      <c r="D149" s="116">
        <v>0.09</v>
      </c>
      <c r="E149" s="116">
        <f t="shared" si="16"/>
        <v>0.13400000000000001</v>
      </c>
      <c r="F149" s="117">
        <f t="shared" si="17"/>
        <v>1.6654172929847461E-6</v>
      </c>
      <c r="G149" s="115">
        <v>0.01</v>
      </c>
      <c r="H149" s="116">
        <v>0.01</v>
      </c>
      <c r="I149" s="116">
        <f t="shared" si="18"/>
        <v>0.02</v>
      </c>
      <c r="J149" s="118">
        <f t="shared" si="19"/>
        <v>5.7</v>
      </c>
      <c r="K149" s="115">
        <v>1.175</v>
      </c>
      <c r="L149" s="116">
        <v>1.841</v>
      </c>
      <c r="M149" s="116">
        <f t="shared" si="20"/>
        <v>3.016</v>
      </c>
      <c r="N149" s="117">
        <f t="shared" si="21"/>
        <v>2.9947443158121494E-6</v>
      </c>
      <c r="O149" s="116">
        <v>1.5720000000000001</v>
      </c>
      <c r="P149" s="116">
        <v>1.849</v>
      </c>
      <c r="Q149" s="116">
        <f t="shared" si="22"/>
        <v>3.4210000000000003</v>
      </c>
      <c r="R149" s="119">
        <f t="shared" si="23"/>
        <v>-0.11838643671441107</v>
      </c>
    </row>
    <row r="150" spans="1:18" ht="16.5" x14ac:dyDescent="0.3">
      <c r="A150" s="113" t="s">
        <v>68</v>
      </c>
      <c r="B150" s="114" t="s">
        <v>190</v>
      </c>
      <c r="C150" s="115">
        <v>4.1000000000000002E-2</v>
      </c>
      <c r="D150" s="116">
        <v>6.3E-2</v>
      </c>
      <c r="E150" s="116">
        <f t="shared" si="16"/>
        <v>0.10400000000000001</v>
      </c>
      <c r="F150" s="117">
        <f t="shared" si="17"/>
        <v>1.2925626751523403E-6</v>
      </c>
      <c r="G150" s="115">
        <v>0.14000000000000001</v>
      </c>
      <c r="H150" s="116">
        <v>0.60499999999999998</v>
      </c>
      <c r="I150" s="116">
        <f t="shared" si="18"/>
        <v>0.745</v>
      </c>
      <c r="J150" s="118">
        <f t="shared" si="19"/>
        <v>-0.86040268456375835</v>
      </c>
      <c r="K150" s="115">
        <v>3.9979999999999998</v>
      </c>
      <c r="L150" s="116">
        <v>8.6329999999999991</v>
      </c>
      <c r="M150" s="116">
        <f t="shared" si="20"/>
        <v>12.630999999999998</v>
      </c>
      <c r="N150" s="117">
        <f t="shared" si="21"/>
        <v>1.2541981251002404E-5</v>
      </c>
      <c r="O150" s="116">
        <v>3.536</v>
      </c>
      <c r="P150" s="116">
        <v>6.1660000000000004</v>
      </c>
      <c r="Q150" s="116">
        <f t="shared" si="22"/>
        <v>9.702</v>
      </c>
      <c r="R150" s="119">
        <f t="shared" si="23"/>
        <v>0.30189651618223023</v>
      </c>
    </row>
    <row r="151" spans="1:18" ht="16.5" x14ac:dyDescent="0.3">
      <c r="A151" s="113" t="s">
        <v>437</v>
      </c>
      <c r="B151" s="114" t="s">
        <v>62</v>
      </c>
      <c r="C151" s="115">
        <v>0.04</v>
      </c>
      <c r="D151" s="116">
        <v>2.4689999999999999</v>
      </c>
      <c r="E151" s="116">
        <f t="shared" si="16"/>
        <v>2.5089999999999999</v>
      </c>
      <c r="F151" s="117">
        <f t="shared" si="17"/>
        <v>3.1183074538050207E-5</v>
      </c>
      <c r="G151" s="115">
        <v>0.20200000000000001</v>
      </c>
      <c r="H151" s="116">
        <v>0.1</v>
      </c>
      <c r="I151" s="116">
        <f t="shared" si="18"/>
        <v>0.30200000000000005</v>
      </c>
      <c r="J151" s="118">
        <f t="shared" si="19"/>
        <v>7.307947019867548</v>
      </c>
      <c r="K151" s="115">
        <v>9.1170000000000009</v>
      </c>
      <c r="L151" s="116">
        <v>19.073</v>
      </c>
      <c r="M151" s="116">
        <f t="shared" si="20"/>
        <v>28.19</v>
      </c>
      <c r="N151" s="117">
        <f t="shared" si="21"/>
        <v>2.7991327010193796E-5</v>
      </c>
      <c r="O151" s="116">
        <v>46.283000000000001</v>
      </c>
      <c r="P151" s="116">
        <v>44.779000000000003</v>
      </c>
      <c r="Q151" s="116">
        <f t="shared" si="22"/>
        <v>91.062000000000012</v>
      </c>
      <c r="R151" s="119">
        <f t="shared" si="23"/>
        <v>-0.69043069557005121</v>
      </c>
    </row>
    <row r="152" spans="1:18" ht="16.5" x14ac:dyDescent="0.3">
      <c r="A152" s="113" t="s">
        <v>68</v>
      </c>
      <c r="B152" s="114" t="s">
        <v>186</v>
      </c>
      <c r="C152" s="115">
        <v>3.9E-2</v>
      </c>
      <c r="D152" s="116">
        <v>1.4999999999999999E-2</v>
      </c>
      <c r="E152" s="116">
        <f t="shared" si="16"/>
        <v>5.3999999999999999E-2</v>
      </c>
      <c r="F152" s="117">
        <f t="shared" si="17"/>
        <v>6.7113831209833044E-7</v>
      </c>
      <c r="G152" s="115">
        <v>0.17</v>
      </c>
      <c r="H152" s="116">
        <v>0.20500000000000002</v>
      </c>
      <c r="I152" s="116">
        <f t="shared" si="18"/>
        <v>0.375</v>
      </c>
      <c r="J152" s="118">
        <f t="shared" si="19"/>
        <v>-0.85599999999999998</v>
      </c>
      <c r="K152" s="115">
        <v>0.79600000000000004</v>
      </c>
      <c r="L152" s="116">
        <v>1.0329999999999999</v>
      </c>
      <c r="M152" s="116">
        <f t="shared" si="20"/>
        <v>1.829</v>
      </c>
      <c r="N152" s="117">
        <f t="shared" si="21"/>
        <v>1.8161098652587603E-6</v>
      </c>
      <c r="O152" s="116">
        <v>0.88600000000000001</v>
      </c>
      <c r="P152" s="116">
        <v>0.75600000000000001</v>
      </c>
      <c r="Q152" s="116">
        <f t="shared" si="22"/>
        <v>1.6419999999999999</v>
      </c>
      <c r="R152" s="119">
        <f t="shared" si="23"/>
        <v>0.11388550548112053</v>
      </c>
    </row>
    <row r="153" spans="1:18" ht="16.5" x14ac:dyDescent="0.3">
      <c r="A153" s="113" t="s">
        <v>146</v>
      </c>
      <c r="B153" s="114" t="s">
        <v>259</v>
      </c>
      <c r="C153" s="115">
        <v>3.7999999999999999E-2</v>
      </c>
      <c r="D153" s="116">
        <v>2.9000000000000001E-2</v>
      </c>
      <c r="E153" s="116">
        <f t="shared" si="16"/>
        <v>6.7000000000000004E-2</v>
      </c>
      <c r="F153" s="117">
        <f t="shared" si="17"/>
        <v>8.3270864649237306E-7</v>
      </c>
      <c r="G153" s="115">
        <v>0.1</v>
      </c>
      <c r="H153" s="116">
        <v>0.02</v>
      </c>
      <c r="I153" s="116">
        <f t="shared" si="18"/>
        <v>0.12000000000000001</v>
      </c>
      <c r="J153" s="118">
        <f t="shared" si="19"/>
        <v>-0.44166666666666665</v>
      </c>
      <c r="K153" s="115">
        <v>0.33</v>
      </c>
      <c r="L153" s="116">
        <v>0.20100000000000001</v>
      </c>
      <c r="M153" s="116">
        <f t="shared" si="20"/>
        <v>0.53100000000000003</v>
      </c>
      <c r="N153" s="117">
        <f t="shared" si="21"/>
        <v>5.2725770281705942E-7</v>
      </c>
      <c r="O153" s="116">
        <v>0.153</v>
      </c>
      <c r="P153" s="116">
        <v>0.13300000000000001</v>
      </c>
      <c r="Q153" s="116">
        <f t="shared" si="22"/>
        <v>0.28600000000000003</v>
      </c>
      <c r="R153" s="119">
        <f t="shared" si="23"/>
        <v>0.85664335664335645</v>
      </c>
    </row>
    <row r="154" spans="1:18" ht="16.5" x14ac:dyDescent="0.3">
      <c r="A154" s="113" t="s">
        <v>480</v>
      </c>
      <c r="B154" s="114" t="s">
        <v>145</v>
      </c>
      <c r="C154" s="115">
        <v>0.03</v>
      </c>
      <c r="D154" s="116">
        <v>0</v>
      </c>
      <c r="E154" s="116">
        <f t="shared" si="16"/>
        <v>0.03</v>
      </c>
      <c r="F154" s="117">
        <f t="shared" si="17"/>
        <v>3.7285461783240577E-7</v>
      </c>
      <c r="G154" s="115">
        <v>0.16</v>
      </c>
      <c r="H154" s="116">
        <v>0.18</v>
      </c>
      <c r="I154" s="116">
        <f t="shared" si="18"/>
        <v>0.33999999999999997</v>
      </c>
      <c r="J154" s="118">
        <f t="shared" si="19"/>
        <v>-0.91176470588235292</v>
      </c>
      <c r="K154" s="115">
        <v>1.4340000000000002</v>
      </c>
      <c r="L154" s="116">
        <v>1.417</v>
      </c>
      <c r="M154" s="116">
        <f t="shared" si="20"/>
        <v>2.851</v>
      </c>
      <c r="N154" s="117">
        <f t="shared" si="21"/>
        <v>2.8309071765187125E-6</v>
      </c>
      <c r="O154" s="116">
        <v>2.0449999999999999</v>
      </c>
      <c r="P154" s="116">
        <v>1.1659999999999999</v>
      </c>
      <c r="Q154" s="116">
        <f t="shared" si="22"/>
        <v>3.2109999999999999</v>
      </c>
      <c r="R154" s="119">
        <f t="shared" si="23"/>
        <v>-0.11211460604173151</v>
      </c>
    </row>
    <row r="155" spans="1:18" ht="16.5" x14ac:dyDescent="0.3">
      <c r="A155" s="113" t="s">
        <v>68</v>
      </c>
      <c r="B155" s="114" t="s">
        <v>229</v>
      </c>
      <c r="C155" s="115">
        <v>0.03</v>
      </c>
      <c r="D155" s="116">
        <v>2.8000000000000001E-2</v>
      </c>
      <c r="E155" s="116">
        <f t="shared" si="16"/>
        <v>5.7999999999999996E-2</v>
      </c>
      <c r="F155" s="117">
        <f t="shared" si="17"/>
        <v>7.2085226114265114E-7</v>
      </c>
      <c r="G155" s="115">
        <v>0.05</v>
      </c>
      <c r="H155" s="116">
        <v>0.03</v>
      </c>
      <c r="I155" s="116">
        <f t="shared" si="18"/>
        <v>0.08</v>
      </c>
      <c r="J155" s="118">
        <f t="shared" si="19"/>
        <v>-0.27500000000000002</v>
      </c>
      <c r="K155" s="115">
        <v>0.47599999999999998</v>
      </c>
      <c r="L155" s="116">
        <v>0.71599999999999997</v>
      </c>
      <c r="M155" s="116">
        <f t="shared" si="20"/>
        <v>1.1919999999999999</v>
      </c>
      <c r="N155" s="117">
        <f t="shared" si="21"/>
        <v>1.1835992123501597E-6</v>
      </c>
      <c r="O155" s="116">
        <v>1.109</v>
      </c>
      <c r="P155" s="116">
        <v>0.59699999999999998</v>
      </c>
      <c r="Q155" s="116">
        <f t="shared" si="22"/>
        <v>1.706</v>
      </c>
      <c r="R155" s="119">
        <f t="shared" si="23"/>
        <v>-0.30128956623681125</v>
      </c>
    </row>
    <row r="156" spans="1:18" ht="16.5" x14ac:dyDescent="0.3">
      <c r="A156" s="113" t="s">
        <v>210</v>
      </c>
      <c r="B156" s="114" t="s">
        <v>364</v>
      </c>
      <c r="C156" s="115">
        <v>0.03</v>
      </c>
      <c r="D156" s="116">
        <v>0.01</v>
      </c>
      <c r="E156" s="116">
        <f t="shared" si="16"/>
        <v>0.04</v>
      </c>
      <c r="F156" s="117">
        <f t="shared" si="17"/>
        <v>4.9713949044320773E-7</v>
      </c>
      <c r="G156" s="115">
        <v>0</v>
      </c>
      <c r="H156" s="116">
        <v>0</v>
      </c>
      <c r="I156" s="116">
        <f t="shared" si="18"/>
        <v>0</v>
      </c>
      <c r="J156" s="118" t="str">
        <f t="shared" si="19"/>
        <v/>
      </c>
      <c r="K156" s="115">
        <v>0.03</v>
      </c>
      <c r="L156" s="116">
        <v>0.01</v>
      </c>
      <c r="M156" s="116">
        <f t="shared" si="20"/>
        <v>0.04</v>
      </c>
      <c r="N156" s="117">
        <f t="shared" si="21"/>
        <v>3.9718094374166437E-8</v>
      </c>
      <c r="O156" s="116">
        <v>0.01</v>
      </c>
      <c r="P156" s="116">
        <v>0.01</v>
      </c>
      <c r="Q156" s="116">
        <f t="shared" si="22"/>
        <v>0.02</v>
      </c>
      <c r="R156" s="119">
        <f t="shared" si="23"/>
        <v>1</v>
      </c>
    </row>
    <row r="157" spans="1:18" ht="16.5" x14ac:dyDescent="0.3">
      <c r="A157" s="113" t="s">
        <v>68</v>
      </c>
      <c r="B157" s="114" t="s">
        <v>200</v>
      </c>
      <c r="C157" s="115">
        <v>2.8000000000000001E-2</v>
      </c>
      <c r="D157" s="116">
        <v>0.04</v>
      </c>
      <c r="E157" s="116">
        <f t="shared" si="16"/>
        <v>6.8000000000000005E-2</v>
      </c>
      <c r="F157" s="117">
        <f t="shared" si="17"/>
        <v>8.4513713375345326E-7</v>
      </c>
      <c r="G157" s="115">
        <v>0.13600000000000001</v>
      </c>
      <c r="H157" s="116">
        <v>0.38</v>
      </c>
      <c r="I157" s="116">
        <f t="shared" si="18"/>
        <v>0.51600000000000001</v>
      </c>
      <c r="J157" s="118">
        <f t="shared" si="19"/>
        <v>-0.86821705426356588</v>
      </c>
      <c r="K157" s="115">
        <v>0.80800000000000005</v>
      </c>
      <c r="L157" s="116">
        <v>0.83600000000000008</v>
      </c>
      <c r="M157" s="116">
        <f t="shared" si="20"/>
        <v>1.6440000000000001</v>
      </c>
      <c r="N157" s="117">
        <f t="shared" si="21"/>
        <v>1.6324136787782406E-6</v>
      </c>
      <c r="O157" s="116">
        <v>0.82299999999999995</v>
      </c>
      <c r="P157" s="116">
        <v>4.4279999999999999</v>
      </c>
      <c r="Q157" s="116">
        <f t="shared" si="22"/>
        <v>5.2509999999999994</v>
      </c>
      <c r="R157" s="119">
        <f t="shared" si="23"/>
        <v>-0.68691677775661775</v>
      </c>
    </row>
    <row r="158" spans="1:18" ht="16.5" x14ac:dyDescent="0.3">
      <c r="A158" s="113" t="s">
        <v>192</v>
      </c>
      <c r="B158" s="114" t="s">
        <v>167</v>
      </c>
      <c r="C158" s="115">
        <v>2.7999999999999997E-2</v>
      </c>
      <c r="D158" s="116">
        <v>0.55000000000000004</v>
      </c>
      <c r="E158" s="116">
        <f t="shared" si="16"/>
        <v>0.57800000000000007</v>
      </c>
      <c r="F158" s="117">
        <f t="shared" si="17"/>
        <v>7.1836656369043523E-6</v>
      </c>
      <c r="G158" s="115">
        <v>0.02</v>
      </c>
      <c r="H158" s="116">
        <v>0.53</v>
      </c>
      <c r="I158" s="116">
        <f t="shared" si="18"/>
        <v>0.55000000000000004</v>
      </c>
      <c r="J158" s="118">
        <f t="shared" si="19"/>
        <v>5.0909090909091015E-2</v>
      </c>
      <c r="K158" s="115">
        <v>3.5310000000000001</v>
      </c>
      <c r="L158" s="116">
        <v>8.5719999999999992</v>
      </c>
      <c r="M158" s="116">
        <f t="shared" si="20"/>
        <v>12.103</v>
      </c>
      <c r="N158" s="117">
        <f t="shared" si="21"/>
        <v>1.2017702405263409E-5</v>
      </c>
      <c r="O158" s="116">
        <v>2.2690000000000001</v>
      </c>
      <c r="P158" s="116">
        <v>5.9630000000000001</v>
      </c>
      <c r="Q158" s="116">
        <f t="shared" si="22"/>
        <v>8.2319999999999993</v>
      </c>
      <c r="R158" s="119">
        <f t="shared" si="23"/>
        <v>0.47023809523809534</v>
      </c>
    </row>
    <row r="159" spans="1:18" ht="16.5" x14ac:dyDescent="0.3">
      <c r="A159" s="113" t="s">
        <v>504</v>
      </c>
      <c r="B159" s="114" t="s">
        <v>184</v>
      </c>
      <c r="C159" s="115">
        <v>2.5999999999999999E-2</v>
      </c>
      <c r="D159" s="116">
        <v>0.43100000000000005</v>
      </c>
      <c r="E159" s="116">
        <f t="shared" si="16"/>
        <v>0.45700000000000007</v>
      </c>
      <c r="F159" s="117">
        <f t="shared" si="17"/>
        <v>5.6798186783136491E-6</v>
      </c>
      <c r="G159" s="115">
        <v>0.109</v>
      </c>
      <c r="H159" s="116">
        <v>1E-3</v>
      </c>
      <c r="I159" s="116">
        <f t="shared" si="18"/>
        <v>0.11</v>
      </c>
      <c r="J159" s="118">
        <f t="shared" si="19"/>
        <v>3.1545454545454552</v>
      </c>
      <c r="K159" s="115">
        <v>0.64800000000000002</v>
      </c>
      <c r="L159" s="116">
        <v>1.0090000000000001</v>
      </c>
      <c r="M159" s="116">
        <f t="shared" si="20"/>
        <v>1.657</v>
      </c>
      <c r="N159" s="117">
        <f t="shared" si="21"/>
        <v>1.6453220594498446E-6</v>
      </c>
      <c r="O159" s="116">
        <v>0.46200000000000002</v>
      </c>
      <c r="P159" s="116">
        <v>5.4000000000000006E-2</v>
      </c>
      <c r="Q159" s="116">
        <f t="shared" si="22"/>
        <v>0.51600000000000001</v>
      </c>
      <c r="R159" s="119">
        <f t="shared" si="23"/>
        <v>2.2112403100775193</v>
      </c>
    </row>
    <row r="160" spans="1:18" ht="16.5" x14ac:dyDescent="0.3">
      <c r="A160" s="113" t="s">
        <v>156</v>
      </c>
      <c r="B160" s="114" t="s">
        <v>156</v>
      </c>
      <c r="C160" s="115">
        <v>0.02</v>
      </c>
      <c r="D160" s="116">
        <v>0.1</v>
      </c>
      <c r="E160" s="116">
        <f t="shared" si="16"/>
        <v>0.12000000000000001</v>
      </c>
      <c r="F160" s="117">
        <f t="shared" si="17"/>
        <v>1.4914184713296233E-6</v>
      </c>
      <c r="G160" s="115">
        <v>0.156</v>
      </c>
      <c r="H160" s="116">
        <v>6.0000000000000001E-3</v>
      </c>
      <c r="I160" s="116">
        <f t="shared" si="18"/>
        <v>0.16200000000000001</v>
      </c>
      <c r="J160" s="118">
        <f t="shared" si="19"/>
        <v>-0.25925925925925919</v>
      </c>
      <c r="K160" s="115">
        <v>1.4000000000000001</v>
      </c>
      <c r="L160" s="116">
        <v>1.6500000000000001</v>
      </c>
      <c r="M160" s="116">
        <f t="shared" si="20"/>
        <v>3.0500000000000003</v>
      </c>
      <c r="N160" s="117">
        <f t="shared" si="21"/>
        <v>3.0285046960301908E-6</v>
      </c>
      <c r="O160" s="116">
        <v>0.71799999999999997</v>
      </c>
      <c r="P160" s="116">
        <v>0.42800000000000005</v>
      </c>
      <c r="Q160" s="116">
        <f t="shared" si="22"/>
        <v>1.1459999999999999</v>
      </c>
      <c r="R160" s="119">
        <f t="shared" si="23"/>
        <v>1.6614310645724264</v>
      </c>
    </row>
    <row r="161" spans="1:18" ht="16.5" x14ac:dyDescent="0.3">
      <c r="A161" s="113" t="s">
        <v>146</v>
      </c>
      <c r="B161" s="114" t="s">
        <v>248</v>
      </c>
      <c r="C161" s="115">
        <v>1.9E-2</v>
      </c>
      <c r="D161" s="116">
        <v>5.1999999999999998E-2</v>
      </c>
      <c r="E161" s="116">
        <f t="shared" si="16"/>
        <v>7.0999999999999994E-2</v>
      </c>
      <c r="F161" s="117">
        <f t="shared" si="17"/>
        <v>8.8242259553669365E-7</v>
      </c>
      <c r="G161" s="115">
        <v>0.16700000000000001</v>
      </c>
      <c r="H161" s="116">
        <v>9.7000000000000003E-2</v>
      </c>
      <c r="I161" s="116">
        <f t="shared" si="18"/>
        <v>0.26400000000000001</v>
      </c>
      <c r="J161" s="118">
        <f t="shared" si="19"/>
        <v>-0.73106060606060608</v>
      </c>
      <c r="K161" s="115">
        <v>1.3280000000000001</v>
      </c>
      <c r="L161" s="116">
        <v>1.105</v>
      </c>
      <c r="M161" s="116">
        <f t="shared" si="20"/>
        <v>2.4329999999999998</v>
      </c>
      <c r="N161" s="117">
        <f t="shared" si="21"/>
        <v>2.4158530903086731E-6</v>
      </c>
      <c r="O161" s="116">
        <v>1.4710000000000001</v>
      </c>
      <c r="P161" s="116">
        <v>1.4770000000000001</v>
      </c>
      <c r="Q161" s="116">
        <f t="shared" si="22"/>
        <v>2.9480000000000004</v>
      </c>
      <c r="R161" s="119">
        <f t="shared" si="23"/>
        <v>-0.17469470827679801</v>
      </c>
    </row>
    <row r="162" spans="1:18" ht="16.5" x14ac:dyDescent="0.3">
      <c r="A162" s="113" t="s">
        <v>77</v>
      </c>
      <c r="B162" s="114" t="s">
        <v>395</v>
      </c>
      <c r="C162" s="115">
        <v>1.7999999999999999E-2</v>
      </c>
      <c r="D162" s="116">
        <v>2.7E-2</v>
      </c>
      <c r="E162" s="116">
        <f t="shared" si="16"/>
        <v>4.4999999999999998E-2</v>
      </c>
      <c r="F162" s="117">
        <f t="shared" si="17"/>
        <v>5.5928192674860874E-7</v>
      </c>
      <c r="G162" s="115">
        <v>0</v>
      </c>
      <c r="H162" s="116">
        <v>0</v>
      </c>
      <c r="I162" s="116">
        <f t="shared" si="18"/>
        <v>0</v>
      </c>
      <c r="J162" s="118" t="str">
        <f t="shared" si="19"/>
        <v/>
      </c>
      <c r="K162" s="115">
        <v>1.7999999999999999E-2</v>
      </c>
      <c r="L162" s="116">
        <v>2.7E-2</v>
      </c>
      <c r="M162" s="116">
        <f t="shared" si="20"/>
        <v>4.4999999999999998E-2</v>
      </c>
      <c r="N162" s="117">
        <f t="shared" si="21"/>
        <v>4.4682856170937235E-8</v>
      </c>
      <c r="O162" s="116">
        <v>0</v>
      </c>
      <c r="P162" s="116">
        <v>0</v>
      </c>
      <c r="Q162" s="116">
        <f t="shared" si="22"/>
        <v>0</v>
      </c>
      <c r="R162" s="119" t="str">
        <f t="shared" si="23"/>
        <v/>
      </c>
    </row>
    <row r="163" spans="1:18" ht="16.5" x14ac:dyDescent="0.3">
      <c r="A163" s="113" t="s">
        <v>77</v>
      </c>
      <c r="B163" s="114" t="s">
        <v>331</v>
      </c>
      <c r="C163" s="115">
        <v>1.4E-2</v>
      </c>
      <c r="D163" s="116">
        <v>1.6E-2</v>
      </c>
      <c r="E163" s="116">
        <f t="shared" si="16"/>
        <v>0.03</v>
      </c>
      <c r="F163" s="117">
        <f t="shared" si="17"/>
        <v>3.7285461783240577E-7</v>
      </c>
      <c r="G163" s="115">
        <v>0.02</v>
      </c>
      <c r="H163" s="116">
        <v>5.0000000000000001E-3</v>
      </c>
      <c r="I163" s="116">
        <f t="shared" si="18"/>
        <v>2.5000000000000001E-2</v>
      </c>
      <c r="J163" s="118">
        <f t="shared" si="19"/>
        <v>0.19999999999999996</v>
      </c>
      <c r="K163" s="115">
        <v>1.4E-2</v>
      </c>
      <c r="L163" s="116">
        <v>1.6E-2</v>
      </c>
      <c r="M163" s="116">
        <f t="shared" si="20"/>
        <v>0.03</v>
      </c>
      <c r="N163" s="117">
        <f t="shared" si="21"/>
        <v>2.9788570780624825E-8</v>
      </c>
      <c r="O163" s="116">
        <v>0.09</v>
      </c>
      <c r="P163" s="116">
        <v>0.26900000000000002</v>
      </c>
      <c r="Q163" s="116">
        <f t="shared" si="22"/>
        <v>0.35899999999999999</v>
      </c>
      <c r="R163" s="119">
        <f t="shared" si="23"/>
        <v>-0.91643454038997219</v>
      </c>
    </row>
    <row r="164" spans="1:18" ht="16.5" x14ac:dyDescent="0.3">
      <c r="A164" s="113" t="s">
        <v>195</v>
      </c>
      <c r="B164" s="114" t="s">
        <v>195</v>
      </c>
      <c r="C164" s="115">
        <v>1.2E-2</v>
      </c>
      <c r="D164" s="116">
        <v>1.2E-2</v>
      </c>
      <c r="E164" s="116">
        <f t="shared" si="16"/>
        <v>2.4E-2</v>
      </c>
      <c r="F164" s="117">
        <f t="shared" si="17"/>
        <v>2.9828369426592467E-7</v>
      </c>
      <c r="G164" s="115">
        <v>0.04</v>
      </c>
      <c r="H164" s="116">
        <v>0.04</v>
      </c>
      <c r="I164" s="116">
        <f t="shared" si="18"/>
        <v>0.08</v>
      </c>
      <c r="J164" s="118">
        <f t="shared" si="19"/>
        <v>-0.7</v>
      </c>
      <c r="K164" s="115">
        <v>1.482</v>
      </c>
      <c r="L164" s="116">
        <v>3.81</v>
      </c>
      <c r="M164" s="116">
        <f t="shared" si="20"/>
        <v>5.2919999999999998</v>
      </c>
      <c r="N164" s="117">
        <f t="shared" si="21"/>
        <v>5.2547038857022194E-6</v>
      </c>
      <c r="O164" s="116">
        <v>1.0389999999999999</v>
      </c>
      <c r="P164" s="116">
        <v>1.774</v>
      </c>
      <c r="Q164" s="116">
        <f t="shared" si="22"/>
        <v>2.8129999999999997</v>
      </c>
      <c r="R164" s="119">
        <f t="shared" si="23"/>
        <v>0.88126555279061503</v>
      </c>
    </row>
    <row r="165" spans="1:18" ht="16.5" x14ac:dyDescent="0.3">
      <c r="A165" s="113" t="s">
        <v>457</v>
      </c>
      <c r="B165" s="114" t="s">
        <v>276</v>
      </c>
      <c r="C165" s="115">
        <v>0.01</v>
      </c>
      <c r="D165" s="116">
        <v>0.01</v>
      </c>
      <c r="E165" s="116">
        <f t="shared" si="16"/>
        <v>0.02</v>
      </c>
      <c r="F165" s="117">
        <f t="shared" si="17"/>
        <v>2.4856974522160387E-7</v>
      </c>
      <c r="G165" s="115">
        <v>0</v>
      </c>
      <c r="H165" s="116">
        <v>0</v>
      </c>
      <c r="I165" s="116">
        <f t="shared" si="18"/>
        <v>0</v>
      </c>
      <c r="J165" s="118" t="str">
        <f t="shared" si="19"/>
        <v/>
      </c>
      <c r="K165" s="115">
        <v>0.23</v>
      </c>
      <c r="L165" s="116">
        <v>0.22</v>
      </c>
      <c r="M165" s="116">
        <f t="shared" si="20"/>
        <v>0.45</v>
      </c>
      <c r="N165" s="117">
        <f t="shared" si="21"/>
        <v>4.4682856170937242E-7</v>
      </c>
      <c r="O165" s="116">
        <v>0.46</v>
      </c>
      <c r="P165" s="116">
        <v>0.41000000000000003</v>
      </c>
      <c r="Q165" s="116">
        <f t="shared" si="22"/>
        <v>0.87000000000000011</v>
      </c>
      <c r="R165" s="119">
        <f t="shared" si="23"/>
        <v>-0.48275862068965525</v>
      </c>
    </row>
    <row r="166" spans="1:18" ht="16.5" x14ac:dyDescent="0.3">
      <c r="A166" s="113" t="s">
        <v>221</v>
      </c>
      <c r="B166" s="114" t="s">
        <v>394</v>
      </c>
      <c r="C166" s="115">
        <v>0.01</v>
      </c>
      <c r="D166" s="116">
        <v>0</v>
      </c>
      <c r="E166" s="116">
        <f t="shared" si="16"/>
        <v>0.01</v>
      </c>
      <c r="F166" s="117">
        <f t="shared" si="17"/>
        <v>1.2428487261080193E-7</v>
      </c>
      <c r="G166" s="115">
        <v>0</v>
      </c>
      <c r="H166" s="116">
        <v>0</v>
      </c>
      <c r="I166" s="116">
        <f t="shared" si="18"/>
        <v>0</v>
      </c>
      <c r="J166" s="118" t="str">
        <f t="shared" si="19"/>
        <v/>
      </c>
      <c r="K166" s="115">
        <v>0.01</v>
      </c>
      <c r="L166" s="116">
        <v>0</v>
      </c>
      <c r="M166" s="116">
        <f t="shared" si="20"/>
        <v>0.01</v>
      </c>
      <c r="N166" s="117">
        <f t="shared" si="21"/>
        <v>9.9295235935416093E-9</v>
      </c>
      <c r="O166" s="116">
        <v>0</v>
      </c>
      <c r="P166" s="116">
        <v>0</v>
      </c>
      <c r="Q166" s="116">
        <f t="shared" si="22"/>
        <v>0</v>
      </c>
      <c r="R166" s="119" t="str">
        <f t="shared" si="23"/>
        <v/>
      </c>
    </row>
    <row r="167" spans="1:18" ht="16.5" x14ac:dyDescent="0.3">
      <c r="A167" s="113" t="s">
        <v>217</v>
      </c>
      <c r="B167" s="114" t="s">
        <v>102</v>
      </c>
      <c r="C167" s="115">
        <v>8.9999999999999993E-3</v>
      </c>
      <c r="D167" s="116">
        <v>8.9999999999999993E-3</v>
      </c>
      <c r="E167" s="116">
        <f t="shared" si="16"/>
        <v>1.7999999999999999E-2</v>
      </c>
      <c r="F167" s="117">
        <f t="shared" si="17"/>
        <v>2.2371277069944346E-7</v>
      </c>
      <c r="G167" s="115">
        <v>0</v>
      </c>
      <c r="H167" s="116">
        <v>0</v>
      </c>
      <c r="I167" s="116">
        <f t="shared" si="18"/>
        <v>0</v>
      </c>
      <c r="J167" s="118" t="str">
        <f t="shared" si="19"/>
        <v/>
      </c>
      <c r="K167" s="115">
        <v>8.9999999999999993E-3</v>
      </c>
      <c r="L167" s="116">
        <v>8.9999999999999993E-3</v>
      </c>
      <c r="M167" s="116">
        <f t="shared" si="20"/>
        <v>1.7999999999999999E-2</v>
      </c>
      <c r="N167" s="117">
        <f t="shared" si="21"/>
        <v>1.7873142468374895E-8</v>
      </c>
      <c r="O167" s="116">
        <v>0</v>
      </c>
      <c r="P167" s="116">
        <v>0</v>
      </c>
      <c r="Q167" s="116">
        <f t="shared" si="22"/>
        <v>0</v>
      </c>
      <c r="R167" s="119" t="str">
        <f t="shared" si="23"/>
        <v/>
      </c>
    </row>
    <row r="168" spans="1:18" ht="16.5" x14ac:dyDescent="0.3">
      <c r="A168" s="113" t="s">
        <v>147</v>
      </c>
      <c r="B168" s="114" t="s">
        <v>240</v>
      </c>
      <c r="C168" s="115">
        <v>5.0000000000000001E-3</v>
      </c>
      <c r="D168" s="116">
        <v>6.0000000000000001E-3</v>
      </c>
      <c r="E168" s="116">
        <f t="shared" si="16"/>
        <v>1.0999999999999999E-2</v>
      </c>
      <c r="F168" s="117">
        <f t="shared" si="17"/>
        <v>1.3671335987188211E-7</v>
      </c>
      <c r="G168" s="115">
        <v>0.04</v>
      </c>
      <c r="H168" s="116">
        <v>0.01</v>
      </c>
      <c r="I168" s="116">
        <f t="shared" si="18"/>
        <v>0.05</v>
      </c>
      <c r="J168" s="118">
        <f t="shared" si="19"/>
        <v>-0.78</v>
      </c>
      <c r="K168" s="115">
        <v>0.06</v>
      </c>
      <c r="L168" s="116">
        <v>6.0999999999999999E-2</v>
      </c>
      <c r="M168" s="116">
        <f t="shared" si="20"/>
        <v>0.121</v>
      </c>
      <c r="N168" s="117">
        <f t="shared" si="21"/>
        <v>1.2014723548185346E-7</v>
      </c>
      <c r="O168" s="116">
        <v>0.06</v>
      </c>
      <c r="P168" s="116">
        <v>0.01</v>
      </c>
      <c r="Q168" s="116">
        <f t="shared" si="22"/>
        <v>6.9999999999999993E-2</v>
      </c>
      <c r="R168" s="119">
        <f t="shared" si="23"/>
        <v>0.72857142857142865</v>
      </c>
    </row>
    <row r="169" spans="1:18" ht="16.5" x14ac:dyDescent="0.3">
      <c r="A169" s="113" t="s">
        <v>428</v>
      </c>
      <c r="B169" s="114" t="s">
        <v>55</v>
      </c>
      <c r="C169" s="115">
        <v>2E-3</v>
      </c>
      <c r="D169" s="116">
        <v>0</v>
      </c>
      <c r="E169" s="116">
        <f t="shared" si="16"/>
        <v>2E-3</v>
      </c>
      <c r="F169" s="117">
        <f t="shared" si="17"/>
        <v>2.4856974522160386E-8</v>
      </c>
      <c r="G169" s="115">
        <v>4.5280000000000005</v>
      </c>
      <c r="H169" s="116">
        <v>15.634</v>
      </c>
      <c r="I169" s="116">
        <f t="shared" si="18"/>
        <v>20.161999999999999</v>
      </c>
      <c r="J169" s="118">
        <f t="shared" si="19"/>
        <v>-0.99990080349171706</v>
      </c>
      <c r="K169" s="115">
        <v>65.832999999999998</v>
      </c>
      <c r="L169" s="116">
        <v>88.924000000000007</v>
      </c>
      <c r="M169" s="116">
        <f t="shared" si="20"/>
        <v>154.75700000000001</v>
      </c>
      <c r="N169" s="117">
        <f t="shared" si="21"/>
        <v>1.5366632827657189E-4</v>
      </c>
      <c r="O169" s="116">
        <v>44.561999999999998</v>
      </c>
      <c r="P169" s="116">
        <v>62.72</v>
      </c>
      <c r="Q169" s="116">
        <f t="shared" si="22"/>
        <v>107.282</v>
      </c>
      <c r="R169" s="119">
        <f t="shared" si="23"/>
        <v>0.44252530713446814</v>
      </c>
    </row>
    <row r="170" spans="1:18" ht="16.5" x14ac:dyDescent="0.3">
      <c r="A170" s="113" t="s">
        <v>511</v>
      </c>
      <c r="B170" s="114" t="s">
        <v>399</v>
      </c>
      <c r="C170" s="115">
        <v>0</v>
      </c>
      <c r="D170" s="116">
        <v>0</v>
      </c>
      <c r="E170" s="116">
        <f t="shared" si="16"/>
        <v>0</v>
      </c>
      <c r="F170" s="117">
        <f t="shared" si="17"/>
        <v>0</v>
      </c>
      <c r="G170" s="115">
        <v>0</v>
      </c>
      <c r="H170" s="116">
        <v>0</v>
      </c>
      <c r="I170" s="116">
        <f t="shared" si="18"/>
        <v>0</v>
      </c>
      <c r="J170" s="118" t="str">
        <f t="shared" si="19"/>
        <v/>
      </c>
      <c r="K170" s="115">
        <v>0.02</v>
      </c>
      <c r="L170" s="116">
        <v>0</v>
      </c>
      <c r="M170" s="116">
        <f t="shared" si="20"/>
        <v>0.02</v>
      </c>
      <c r="N170" s="117">
        <f t="shared" si="21"/>
        <v>1.9859047187083219E-8</v>
      </c>
      <c r="O170" s="116">
        <v>0</v>
      </c>
      <c r="P170" s="116">
        <v>0</v>
      </c>
      <c r="Q170" s="116">
        <f t="shared" si="22"/>
        <v>0</v>
      </c>
      <c r="R170" s="119" t="str">
        <f t="shared" si="23"/>
        <v/>
      </c>
    </row>
    <row r="171" spans="1:18" ht="16.5" x14ac:dyDescent="0.3">
      <c r="A171" s="113" t="s">
        <v>262</v>
      </c>
      <c r="B171" s="114" t="s">
        <v>262</v>
      </c>
      <c r="C171" s="115">
        <v>0</v>
      </c>
      <c r="D171" s="116">
        <v>0</v>
      </c>
      <c r="E171" s="116">
        <f t="shared" si="16"/>
        <v>0</v>
      </c>
      <c r="F171" s="117">
        <f t="shared" si="17"/>
        <v>0</v>
      </c>
      <c r="G171" s="115">
        <v>0</v>
      </c>
      <c r="H171" s="116">
        <v>0</v>
      </c>
      <c r="I171" s="116">
        <f t="shared" si="18"/>
        <v>0</v>
      </c>
      <c r="J171" s="118" t="str">
        <f t="shared" si="19"/>
        <v/>
      </c>
      <c r="K171" s="115">
        <v>4.0000000000000001E-3</v>
      </c>
      <c r="L171" s="116">
        <v>4.0000000000000001E-3</v>
      </c>
      <c r="M171" s="116">
        <f t="shared" si="20"/>
        <v>8.0000000000000002E-3</v>
      </c>
      <c r="N171" s="117">
        <f t="shared" si="21"/>
        <v>7.9436188748332871E-9</v>
      </c>
      <c r="O171" s="116">
        <v>6.0000000000000001E-3</v>
      </c>
      <c r="P171" s="116">
        <v>4.0000000000000001E-3</v>
      </c>
      <c r="Q171" s="116">
        <f t="shared" si="22"/>
        <v>0.01</v>
      </c>
      <c r="R171" s="119">
        <f t="shared" si="23"/>
        <v>-0.19999999999999996</v>
      </c>
    </row>
    <row r="172" spans="1:18" ht="16.5" x14ac:dyDescent="0.3">
      <c r="A172" s="113" t="s">
        <v>537</v>
      </c>
      <c r="B172" s="114" t="s">
        <v>305</v>
      </c>
      <c r="C172" s="115">
        <v>0</v>
      </c>
      <c r="D172" s="116">
        <v>0</v>
      </c>
      <c r="E172" s="116">
        <f t="shared" si="16"/>
        <v>0</v>
      </c>
      <c r="F172" s="117">
        <f t="shared" si="17"/>
        <v>0</v>
      </c>
      <c r="G172" s="115">
        <v>0</v>
      </c>
      <c r="H172" s="116">
        <v>0</v>
      </c>
      <c r="I172" s="116">
        <f t="shared" si="18"/>
        <v>0</v>
      </c>
      <c r="J172" s="118" t="str">
        <f t="shared" si="19"/>
        <v/>
      </c>
      <c r="K172" s="115">
        <v>0.18</v>
      </c>
      <c r="L172" s="116">
        <v>0.17</v>
      </c>
      <c r="M172" s="116">
        <f t="shared" si="20"/>
        <v>0.35</v>
      </c>
      <c r="N172" s="117">
        <f t="shared" si="21"/>
        <v>3.4753332577395627E-7</v>
      </c>
      <c r="O172" s="116">
        <v>0</v>
      </c>
      <c r="P172" s="116">
        <v>0</v>
      </c>
      <c r="Q172" s="116">
        <f t="shared" si="22"/>
        <v>0</v>
      </c>
      <c r="R172" s="119" t="str">
        <f t="shared" si="23"/>
        <v/>
      </c>
    </row>
    <row r="173" spans="1:18" ht="16.5" x14ac:dyDescent="0.3">
      <c r="A173" s="113" t="s">
        <v>478</v>
      </c>
      <c r="B173" s="114" t="s">
        <v>226</v>
      </c>
      <c r="C173" s="115">
        <v>0</v>
      </c>
      <c r="D173" s="116">
        <v>0</v>
      </c>
      <c r="E173" s="116">
        <f t="shared" si="16"/>
        <v>0</v>
      </c>
      <c r="F173" s="117">
        <f t="shared" si="17"/>
        <v>0</v>
      </c>
      <c r="G173" s="115">
        <v>0</v>
      </c>
      <c r="H173" s="116">
        <v>0</v>
      </c>
      <c r="I173" s="116">
        <f t="shared" si="18"/>
        <v>0</v>
      </c>
      <c r="J173" s="118" t="str">
        <f t="shared" si="19"/>
        <v/>
      </c>
      <c r="K173" s="115">
        <v>0.3</v>
      </c>
      <c r="L173" s="116">
        <v>0.3</v>
      </c>
      <c r="M173" s="116">
        <f t="shared" si="20"/>
        <v>0.6</v>
      </c>
      <c r="N173" s="117">
        <f t="shared" si="21"/>
        <v>5.9577141561249656E-7</v>
      </c>
      <c r="O173" s="116">
        <v>0</v>
      </c>
      <c r="P173" s="116">
        <v>0</v>
      </c>
      <c r="Q173" s="116">
        <f t="shared" si="22"/>
        <v>0</v>
      </c>
      <c r="R173" s="119" t="str">
        <f t="shared" si="23"/>
        <v/>
      </c>
    </row>
    <row r="174" spans="1:18" ht="16.5" x14ac:dyDescent="0.3">
      <c r="A174" s="113" t="s">
        <v>438</v>
      </c>
      <c r="B174" s="114" t="s">
        <v>179</v>
      </c>
      <c r="C174" s="115">
        <v>0</v>
      </c>
      <c r="D174" s="116">
        <v>0</v>
      </c>
      <c r="E174" s="116">
        <f t="shared" si="16"/>
        <v>0</v>
      </c>
      <c r="F174" s="117">
        <f t="shared" si="17"/>
        <v>0</v>
      </c>
      <c r="G174" s="115">
        <v>8.0000000000000002E-3</v>
      </c>
      <c r="H174" s="116">
        <v>8.0000000000000002E-3</v>
      </c>
      <c r="I174" s="116">
        <f t="shared" si="18"/>
        <v>1.6E-2</v>
      </c>
      <c r="J174" s="118">
        <f t="shared" si="19"/>
        <v>-1</v>
      </c>
      <c r="K174" s="115">
        <v>0.127</v>
      </c>
      <c r="L174" s="116">
        <v>0.52700000000000002</v>
      </c>
      <c r="M174" s="116">
        <f t="shared" si="20"/>
        <v>0.65400000000000003</v>
      </c>
      <c r="N174" s="117">
        <f t="shared" si="21"/>
        <v>6.4939084301762126E-7</v>
      </c>
      <c r="O174" s="116">
        <v>0.106</v>
      </c>
      <c r="P174" s="116">
        <v>8.3000000000000004E-2</v>
      </c>
      <c r="Q174" s="116">
        <f t="shared" si="22"/>
        <v>0.189</v>
      </c>
      <c r="R174" s="119">
        <f t="shared" si="23"/>
        <v>2.4603174603174605</v>
      </c>
    </row>
    <row r="175" spans="1:18" ht="16.5" x14ac:dyDescent="0.3">
      <c r="A175" s="113" t="s">
        <v>531</v>
      </c>
      <c r="B175" s="114" t="s">
        <v>351</v>
      </c>
      <c r="C175" s="115">
        <v>0</v>
      </c>
      <c r="D175" s="116">
        <v>0</v>
      </c>
      <c r="E175" s="116">
        <f t="shared" si="16"/>
        <v>0</v>
      </c>
      <c r="F175" s="117">
        <f t="shared" si="17"/>
        <v>0</v>
      </c>
      <c r="G175" s="115">
        <v>0</v>
      </c>
      <c r="H175" s="116">
        <v>0</v>
      </c>
      <c r="I175" s="116">
        <f t="shared" si="18"/>
        <v>0</v>
      </c>
      <c r="J175" s="118" t="str">
        <f t="shared" si="19"/>
        <v/>
      </c>
      <c r="K175" s="115">
        <v>0.01</v>
      </c>
      <c r="L175" s="116">
        <v>4.4999999999999998E-2</v>
      </c>
      <c r="M175" s="116">
        <f t="shared" si="20"/>
        <v>5.5E-2</v>
      </c>
      <c r="N175" s="117">
        <f t="shared" si="21"/>
        <v>5.4612379764478851E-8</v>
      </c>
      <c r="O175" s="116">
        <v>0.05</v>
      </c>
      <c r="P175" s="116">
        <v>0.10200000000000001</v>
      </c>
      <c r="Q175" s="116">
        <f t="shared" si="22"/>
        <v>0.15200000000000002</v>
      </c>
      <c r="R175" s="119">
        <f t="shared" si="23"/>
        <v>-0.63815789473684215</v>
      </c>
    </row>
    <row r="176" spans="1:18" ht="16.5" x14ac:dyDescent="0.3">
      <c r="A176" s="113" t="s">
        <v>489</v>
      </c>
      <c r="B176" s="114" t="s">
        <v>234</v>
      </c>
      <c r="C176" s="115">
        <v>0</v>
      </c>
      <c r="D176" s="116">
        <v>0</v>
      </c>
      <c r="E176" s="116">
        <f t="shared" si="16"/>
        <v>0</v>
      </c>
      <c r="F176" s="117">
        <f t="shared" si="17"/>
        <v>0</v>
      </c>
      <c r="G176" s="115">
        <v>0</v>
      </c>
      <c r="H176" s="116">
        <v>0</v>
      </c>
      <c r="I176" s="116">
        <f t="shared" si="18"/>
        <v>0</v>
      </c>
      <c r="J176" s="118" t="str">
        <f t="shared" si="19"/>
        <v/>
      </c>
      <c r="K176" s="115">
        <v>0</v>
      </c>
      <c r="L176" s="116">
        <v>0</v>
      </c>
      <c r="M176" s="116">
        <f t="shared" si="20"/>
        <v>0</v>
      </c>
      <c r="N176" s="117">
        <f t="shared" si="21"/>
        <v>0</v>
      </c>
      <c r="O176" s="116">
        <v>0.05</v>
      </c>
      <c r="P176" s="116">
        <v>0.05</v>
      </c>
      <c r="Q176" s="116">
        <f t="shared" si="22"/>
        <v>0.1</v>
      </c>
      <c r="R176" s="119">
        <f t="shared" si="23"/>
        <v>-1</v>
      </c>
    </row>
    <row r="177" spans="1:18" ht="16.5" x14ac:dyDescent="0.3">
      <c r="A177" s="113" t="s">
        <v>445</v>
      </c>
      <c r="B177" s="114" t="s">
        <v>252</v>
      </c>
      <c r="C177" s="115">
        <v>0</v>
      </c>
      <c r="D177" s="116">
        <v>0</v>
      </c>
      <c r="E177" s="116">
        <f t="shared" si="16"/>
        <v>0</v>
      </c>
      <c r="F177" s="117">
        <f t="shared" si="17"/>
        <v>0</v>
      </c>
      <c r="G177" s="115">
        <v>0</v>
      </c>
      <c r="H177" s="116">
        <v>0</v>
      </c>
      <c r="I177" s="116">
        <f t="shared" si="18"/>
        <v>0</v>
      </c>
      <c r="J177" s="118" t="str">
        <f t="shared" si="19"/>
        <v/>
      </c>
      <c r="K177" s="115">
        <v>0.05</v>
      </c>
      <c r="L177" s="116">
        <v>0.05</v>
      </c>
      <c r="M177" s="116">
        <f t="shared" si="20"/>
        <v>0.1</v>
      </c>
      <c r="N177" s="117">
        <f t="shared" si="21"/>
        <v>9.9295235935416093E-8</v>
      </c>
      <c r="O177" s="116">
        <v>0.6</v>
      </c>
      <c r="P177" s="116">
        <v>0.91</v>
      </c>
      <c r="Q177" s="116">
        <f t="shared" si="22"/>
        <v>1.51</v>
      </c>
      <c r="R177" s="119">
        <f t="shared" si="23"/>
        <v>-0.93377483443708609</v>
      </c>
    </row>
    <row r="178" spans="1:18" ht="16.5" x14ac:dyDescent="0.3">
      <c r="A178" s="113" t="s">
        <v>505</v>
      </c>
      <c r="B178" s="114" t="s">
        <v>285</v>
      </c>
      <c r="C178" s="115">
        <v>0</v>
      </c>
      <c r="D178" s="116">
        <v>6.0000000000000001E-3</v>
      </c>
      <c r="E178" s="116">
        <f t="shared" si="16"/>
        <v>6.0000000000000001E-3</v>
      </c>
      <c r="F178" s="117">
        <f t="shared" si="17"/>
        <v>7.4570923566481168E-8</v>
      </c>
      <c r="G178" s="115">
        <v>0</v>
      </c>
      <c r="H178" s="116">
        <v>0</v>
      </c>
      <c r="I178" s="116">
        <f t="shared" si="18"/>
        <v>0</v>
      </c>
      <c r="J178" s="118" t="str">
        <f t="shared" si="19"/>
        <v/>
      </c>
      <c r="K178" s="115">
        <v>0.35899999999999999</v>
      </c>
      <c r="L178" s="116">
        <v>0.123</v>
      </c>
      <c r="M178" s="116">
        <f t="shared" si="20"/>
        <v>0.48199999999999998</v>
      </c>
      <c r="N178" s="117">
        <f t="shared" si="21"/>
        <v>4.7860303720870549E-7</v>
      </c>
      <c r="O178" s="116">
        <v>0.21300000000000002</v>
      </c>
      <c r="P178" s="116">
        <v>0.157</v>
      </c>
      <c r="Q178" s="116">
        <f t="shared" si="22"/>
        <v>0.37</v>
      </c>
      <c r="R178" s="119">
        <f t="shared" si="23"/>
        <v>0.30270270270270272</v>
      </c>
    </row>
    <row r="179" spans="1:18" ht="16.5" x14ac:dyDescent="0.3">
      <c r="A179" s="113" t="s">
        <v>497</v>
      </c>
      <c r="B179" s="114" t="s">
        <v>263</v>
      </c>
      <c r="C179" s="115">
        <v>0</v>
      </c>
      <c r="D179" s="116">
        <v>0</v>
      </c>
      <c r="E179" s="116">
        <f t="shared" si="16"/>
        <v>0</v>
      </c>
      <c r="F179" s="117">
        <f t="shared" si="17"/>
        <v>0</v>
      </c>
      <c r="G179" s="115">
        <v>0</v>
      </c>
      <c r="H179" s="116">
        <v>0</v>
      </c>
      <c r="I179" s="116">
        <f t="shared" si="18"/>
        <v>0</v>
      </c>
      <c r="J179" s="118" t="str">
        <f t="shared" si="19"/>
        <v/>
      </c>
      <c r="K179" s="115">
        <v>0</v>
      </c>
      <c r="L179" s="116">
        <v>0</v>
      </c>
      <c r="M179" s="116">
        <f t="shared" si="20"/>
        <v>0</v>
      </c>
      <c r="N179" s="117">
        <f t="shared" si="21"/>
        <v>0</v>
      </c>
      <c r="O179" s="116">
        <v>0.02</v>
      </c>
      <c r="P179" s="116">
        <v>0.06</v>
      </c>
      <c r="Q179" s="116">
        <f t="shared" si="22"/>
        <v>0.08</v>
      </c>
      <c r="R179" s="119">
        <f t="shared" si="23"/>
        <v>-1</v>
      </c>
    </row>
    <row r="180" spans="1:18" ht="16.5" x14ac:dyDescent="0.3">
      <c r="A180" s="113" t="s">
        <v>497</v>
      </c>
      <c r="B180" s="114" t="s">
        <v>250</v>
      </c>
      <c r="C180" s="115">
        <v>0</v>
      </c>
      <c r="D180" s="116">
        <v>0</v>
      </c>
      <c r="E180" s="116">
        <f t="shared" si="16"/>
        <v>0</v>
      </c>
      <c r="F180" s="117">
        <f t="shared" si="17"/>
        <v>0</v>
      </c>
      <c r="G180" s="115">
        <v>0</v>
      </c>
      <c r="H180" s="116">
        <v>0</v>
      </c>
      <c r="I180" s="116">
        <f t="shared" si="18"/>
        <v>0</v>
      </c>
      <c r="J180" s="118" t="str">
        <f t="shared" si="19"/>
        <v/>
      </c>
      <c r="K180" s="115">
        <v>0.43500000000000005</v>
      </c>
      <c r="L180" s="116">
        <v>0</v>
      </c>
      <c r="M180" s="116">
        <f t="shared" si="20"/>
        <v>0.43500000000000005</v>
      </c>
      <c r="N180" s="117">
        <f t="shared" si="21"/>
        <v>4.3193427631906003E-7</v>
      </c>
      <c r="O180" s="116">
        <v>0.80500000000000005</v>
      </c>
      <c r="P180" s="116">
        <v>0</v>
      </c>
      <c r="Q180" s="116">
        <f t="shared" si="22"/>
        <v>0.80500000000000005</v>
      </c>
      <c r="R180" s="119">
        <f t="shared" si="23"/>
        <v>-0.45962732919254656</v>
      </c>
    </row>
    <row r="181" spans="1:18" ht="16.5" x14ac:dyDescent="0.3">
      <c r="A181" s="113" t="s">
        <v>546</v>
      </c>
      <c r="B181" s="114" t="s">
        <v>102</v>
      </c>
      <c r="C181" s="115">
        <v>0</v>
      </c>
      <c r="D181" s="116">
        <v>0</v>
      </c>
      <c r="E181" s="116">
        <f t="shared" si="16"/>
        <v>0</v>
      </c>
      <c r="F181" s="117">
        <f t="shared" si="17"/>
        <v>0</v>
      </c>
      <c r="G181" s="115">
        <v>0</v>
      </c>
      <c r="H181" s="116">
        <v>0</v>
      </c>
      <c r="I181" s="116">
        <f t="shared" si="18"/>
        <v>0</v>
      </c>
      <c r="J181" s="118" t="str">
        <f t="shared" si="19"/>
        <v/>
      </c>
      <c r="K181" s="115">
        <v>4.5</v>
      </c>
      <c r="L181" s="116">
        <v>5</v>
      </c>
      <c r="M181" s="116">
        <f t="shared" si="20"/>
        <v>9.5</v>
      </c>
      <c r="N181" s="117">
        <f t="shared" si="21"/>
        <v>9.4330474138645277E-6</v>
      </c>
      <c r="O181" s="116">
        <v>0</v>
      </c>
      <c r="P181" s="116">
        <v>0</v>
      </c>
      <c r="Q181" s="116">
        <f t="shared" si="22"/>
        <v>0</v>
      </c>
      <c r="R181" s="119" t="str">
        <f t="shared" si="23"/>
        <v/>
      </c>
    </row>
    <row r="182" spans="1:18" ht="16.5" x14ac:dyDescent="0.3">
      <c r="A182" s="113" t="s">
        <v>525</v>
      </c>
      <c r="B182" s="114" t="s">
        <v>337</v>
      </c>
      <c r="C182" s="115">
        <v>0</v>
      </c>
      <c r="D182" s="116">
        <v>0</v>
      </c>
      <c r="E182" s="116">
        <f t="shared" si="16"/>
        <v>0</v>
      </c>
      <c r="F182" s="117">
        <f t="shared" si="17"/>
        <v>0</v>
      </c>
      <c r="G182" s="115">
        <v>0</v>
      </c>
      <c r="H182" s="116">
        <v>0</v>
      </c>
      <c r="I182" s="116">
        <f t="shared" si="18"/>
        <v>0</v>
      </c>
      <c r="J182" s="118" t="str">
        <f t="shared" si="19"/>
        <v/>
      </c>
      <c r="K182" s="115">
        <v>0</v>
      </c>
      <c r="L182" s="116">
        <v>0</v>
      </c>
      <c r="M182" s="116">
        <f t="shared" si="20"/>
        <v>0</v>
      </c>
      <c r="N182" s="117">
        <f t="shared" si="21"/>
        <v>0</v>
      </c>
      <c r="O182" s="116">
        <v>0</v>
      </c>
      <c r="P182" s="116">
        <v>8.9999999999999993E-3</v>
      </c>
      <c r="Q182" s="116">
        <f t="shared" si="22"/>
        <v>8.9999999999999993E-3</v>
      </c>
      <c r="R182" s="119">
        <f t="shared" si="23"/>
        <v>-1</v>
      </c>
    </row>
    <row r="183" spans="1:18" ht="16.5" x14ac:dyDescent="0.3">
      <c r="A183" s="113" t="s">
        <v>228</v>
      </c>
      <c r="B183" s="114" t="s">
        <v>228</v>
      </c>
      <c r="C183" s="115">
        <v>0</v>
      </c>
      <c r="D183" s="116">
        <v>0</v>
      </c>
      <c r="E183" s="116">
        <f t="shared" si="16"/>
        <v>0</v>
      </c>
      <c r="F183" s="117">
        <f t="shared" si="17"/>
        <v>0</v>
      </c>
      <c r="G183" s="115">
        <v>0</v>
      </c>
      <c r="H183" s="116">
        <v>0</v>
      </c>
      <c r="I183" s="116">
        <f t="shared" si="18"/>
        <v>0</v>
      </c>
      <c r="J183" s="118" t="str">
        <f t="shared" si="19"/>
        <v/>
      </c>
      <c r="K183" s="115">
        <v>0.06</v>
      </c>
      <c r="L183" s="116">
        <v>0.08</v>
      </c>
      <c r="M183" s="116">
        <f t="shared" si="20"/>
        <v>0.14000000000000001</v>
      </c>
      <c r="N183" s="117">
        <f t="shared" si="21"/>
        <v>1.3901333030958253E-7</v>
      </c>
      <c r="O183" s="116">
        <v>0</v>
      </c>
      <c r="P183" s="116">
        <v>0</v>
      </c>
      <c r="Q183" s="116">
        <f t="shared" si="22"/>
        <v>0</v>
      </c>
      <c r="R183" s="119" t="str">
        <f t="shared" si="23"/>
        <v/>
      </c>
    </row>
    <row r="184" spans="1:18" ht="16.5" x14ac:dyDescent="0.3">
      <c r="A184" s="113" t="s">
        <v>228</v>
      </c>
      <c r="B184" s="114" t="s">
        <v>378</v>
      </c>
      <c r="C184" s="115">
        <v>0</v>
      </c>
      <c r="D184" s="116">
        <v>0</v>
      </c>
      <c r="E184" s="116">
        <f t="shared" si="16"/>
        <v>0</v>
      </c>
      <c r="F184" s="117">
        <f t="shared" si="17"/>
        <v>0</v>
      </c>
      <c r="G184" s="115">
        <v>0</v>
      </c>
      <c r="H184" s="116">
        <v>0</v>
      </c>
      <c r="I184" s="116">
        <f t="shared" si="18"/>
        <v>0</v>
      </c>
      <c r="J184" s="118" t="str">
        <f t="shared" si="19"/>
        <v/>
      </c>
      <c r="K184" s="115">
        <v>4.0000000000000001E-3</v>
      </c>
      <c r="L184" s="116">
        <v>0</v>
      </c>
      <c r="M184" s="116">
        <f t="shared" si="20"/>
        <v>4.0000000000000001E-3</v>
      </c>
      <c r="N184" s="117">
        <f t="shared" si="21"/>
        <v>3.9718094374166435E-9</v>
      </c>
      <c r="O184" s="116">
        <v>0</v>
      </c>
      <c r="P184" s="116">
        <v>0</v>
      </c>
      <c r="Q184" s="116">
        <f t="shared" si="22"/>
        <v>0</v>
      </c>
      <c r="R184" s="119" t="str">
        <f t="shared" si="23"/>
        <v/>
      </c>
    </row>
    <row r="185" spans="1:18" ht="16.5" x14ac:dyDescent="0.3">
      <c r="A185" s="113" t="s">
        <v>418</v>
      </c>
      <c r="B185" s="114" t="s">
        <v>299</v>
      </c>
      <c r="C185" s="115">
        <v>0</v>
      </c>
      <c r="D185" s="116">
        <v>0</v>
      </c>
      <c r="E185" s="116">
        <f t="shared" si="16"/>
        <v>0</v>
      </c>
      <c r="F185" s="117">
        <f t="shared" si="17"/>
        <v>0</v>
      </c>
      <c r="G185" s="115">
        <v>0</v>
      </c>
      <c r="H185" s="116">
        <v>0</v>
      </c>
      <c r="I185" s="116">
        <f t="shared" si="18"/>
        <v>0</v>
      </c>
      <c r="J185" s="118" t="str">
        <f t="shared" si="19"/>
        <v/>
      </c>
      <c r="K185" s="115">
        <v>0.03</v>
      </c>
      <c r="L185" s="116">
        <v>0</v>
      </c>
      <c r="M185" s="116">
        <f t="shared" si="20"/>
        <v>0.03</v>
      </c>
      <c r="N185" s="117">
        <f t="shared" si="21"/>
        <v>2.9788570780624825E-8</v>
      </c>
      <c r="O185" s="116">
        <v>0</v>
      </c>
      <c r="P185" s="116">
        <v>0</v>
      </c>
      <c r="Q185" s="116">
        <f t="shared" si="22"/>
        <v>0</v>
      </c>
      <c r="R185" s="119" t="str">
        <f t="shared" si="23"/>
        <v/>
      </c>
    </row>
    <row r="186" spans="1:18" ht="16.5" x14ac:dyDescent="0.3">
      <c r="A186" s="113" t="s">
        <v>507</v>
      </c>
      <c r="B186" s="114" t="s">
        <v>300</v>
      </c>
      <c r="C186" s="115">
        <v>0</v>
      </c>
      <c r="D186" s="116">
        <v>0</v>
      </c>
      <c r="E186" s="116">
        <f t="shared" si="16"/>
        <v>0</v>
      </c>
      <c r="F186" s="117">
        <f t="shared" si="17"/>
        <v>0</v>
      </c>
      <c r="G186" s="115">
        <v>0</v>
      </c>
      <c r="H186" s="116">
        <v>0</v>
      </c>
      <c r="I186" s="116">
        <f t="shared" si="18"/>
        <v>0</v>
      </c>
      <c r="J186" s="118" t="str">
        <f t="shared" si="19"/>
        <v/>
      </c>
      <c r="K186" s="115">
        <v>0.1</v>
      </c>
      <c r="L186" s="116">
        <v>0.1</v>
      </c>
      <c r="M186" s="116">
        <f t="shared" si="20"/>
        <v>0.2</v>
      </c>
      <c r="N186" s="117">
        <f t="shared" si="21"/>
        <v>1.9859047187083219E-7</v>
      </c>
      <c r="O186" s="116">
        <v>0</v>
      </c>
      <c r="P186" s="116">
        <v>0</v>
      </c>
      <c r="Q186" s="116">
        <f t="shared" si="22"/>
        <v>0</v>
      </c>
      <c r="R186" s="119" t="str">
        <f t="shared" si="23"/>
        <v/>
      </c>
    </row>
    <row r="187" spans="1:18" ht="16.5" x14ac:dyDescent="0.3">
      <c r="A187" s="113" t="s">
        <v>495</v>
      </c>
      <c r="B187" s="114" t="s">
        <v>246</v>
      </c>
      <c r="C187" s="115">
        <v>0</v>
      </c>
      <c r="D187" s="116">
        <v>0</v>
      </c>
      <c r="E187" s="116">
        <f t="shared" si="16"/>
        <v>0</v>
      </c>
      <c r="F187" s="117">
        <f t="shared" si="17"/>
        <v>0</v>
      </c>
      <c r="G187" s="115">
        <v>11.243</v>
      </c>
      <c r="H187" s="116">
        <v>13.032999999999999</v>
      </c>
      <c r="I187" s="116">
        <f t="shared" si="18"/>
        <v>24.276</v>
      </c>
      <c r="J187" s="118">
        <f t="shared" si="19"/>
        <v>-1</v>
      </c>
      <c r="K187" s="115">
        <v>25.561</v>
      </c>
      <c r="L187" s="116">
        <v>28.647000000000002</v>
      </c>
      <c r="M187" s="116">
        <f t="shared" si="20"/>
        <v>54.207999999999998</v>
      </c>
      <c r="N187" s="117">
        <f t="shared" si="21"/>
        <v>5.3825961495870349E-5</v>
      </c>
      <c r="O187" s="116">
        <v>146.57399999999998</v>
      </c>
      <c r="P187" s="116">
        <v>149.215</v>
      </c>
      <c r="Q187" s="116">
        <f t="shared" si="22"/>
        <v>295.78899999999999</v>
      </c>
      <c r="R187" s="119">
        <f t="shared" si="23"/>
        <v>-0.81673422608683888</v>
      </c>
    </row>
    <row r="188" spans="1:18" ht="16.5" x14ac:dyDescent="0.3">
      <c r="A188" s="113" t="s">
        <v>482</v>
      </c>
      <c r="B188" s="114" t="s">
        <v>185</v>
      </c>
      <c r="C188" s="115">
        <v>0</v>
      </c>
      <c r="D188" s="116">
        <v>0.21</v>
      </c>
      <c r="E188" s="116">
        <f t="shared" si="16"/>
        <v>0.21</v>
      </c>
      <c r="F188" s="117">
        <f t="shared" si="17"/>
        <v>2.6099823248268404E-6</v>
      </c>
      <c r="G188" s="115">
        <v>0.35</v>
      </c>
      <c r="H188" s="116">
        <v>0.65</v>
      </c>
      <c r="I188" s="116">
        <f t="shared" si="18"/>
        <v>1</v>
      </c>
      <c r="J188" s="118">
        <f t="shared" si="19"/>
        <v>-0.79</v>
      </c>
      <c r="K188" s="115">
        <v>2.2879999999999998</v>
      </c>
      <c r="L188" s="116">
        <v>3.0289999999999999</v>
      </c>
      <c r="M188" s="116">
        <f t="shared" si="20"/>
        <v>5.3170000000000002</v>
      </c>
      <c r="N188" s="117">
        <f t="shared" si="21"/>
        <v>5.2795276946860737E-6</v>
      </c>
      <c r="O188" s="116">
        <v>2.2650000000000001</v>
      </c>
      <c r="P188" s="116">
        <v>3.5950000000000002</v>
      </c>
      <c r="Q188" s="116">
        <f t="shared" si="22"/>
        <v>5.86</v>
      </c>
      <c r="R188" s="119">
        <f t="shared" si="23"/>
        <v>-9.2662116040955644E-2</v>
      </c>
    </row>
    <row r="189" spans="1:18" ht="16.5" x14ac:dyDescent="0.3">
      <c r="A189" s="113" t="s">
        <v>444</v>
      </c>
      <c r="B189" s="114" t="s">
        <v>106</v>
      </c>
      <c r="C189" s="115">
        <v>0</v>
      </c>
      <c r="D189" s="116">
        <v>0</v>
      </c>
      <c r="E189" s="116">
        <f t="shared" si="16"/>
        <v>0</v>
      </c>
      <c r="F189" s="117">
        <f t="shared" si="17"/>
        <v>0</v>
      </c>
      <c r="G189" s="115">
        <v>0.437</v>
      </c>
      <c r="H189" s="116">
        <v>0.74099999999999999</v>
      </c>
      <c r="I189" s="116">
        <f t="shared" si="18"/>
        <v>1.1779999999999999</v>
      </c>
      <c r="J189" s="118">
        <f t="shared" si="19"/>
        <v>-1</v>
      </c>
      <c r="K189" s="115">
        <v>4.1280000000000001</v>
      </c>
      <c r="L189" s="116">
        <v>1.5860000000000001</v>
      </c>
      <c r="M189" s="116">
        <f t="shared" si="20"/>
        <v>5.7140000000000004</v>
      </c>
      <c r="N189" s="117">
        <f t="shared" si="21"/>
        <v>5.6737297813496754E-6</v>
      </c>
      <c r="O189" s="116">
        <v>8.0630000000000006</v>
      </c>
      <c r="P189" s="116">
        <v>10.494</v>
      </c>
      <c r="Q189" s="116">
        <f t="shared" si="22"/>
        <v>18.557000000000002</v>
      </c>
      <c r="R189" s="119">
        <f t="shared" si="23"/>
        <v>-0.69208384976019832</v>
      </c>
    </row>
    <row r="190" spans="1:18" ht="16.5" x14ac:dyDescent="0.3">
      <c r="A190" s="113" t="s">
        <v>512</v>
      </c>
      <c r="B190" s="114" t="s">
        <v>314</v>
      </c>
      <c r="C190" s="115">
        <v>0</v>
      </c>
      <c r="D190" s="116">
        <v>0</v>
      </c>
      <c r="E190" s="116">
        <f t="shared" si="16"/>
        <v>0</v>
      </c>
      <c r="F190" s="117">
        <f t="shared" si="17"/>
        <v>0</v>
      </c>
      <c r="G190" s="115">
        <v>0</v>
      </c>
      <c r="H190" s="116">
        <v>0</v>
      </c>
      <c r="I190" s="116">
        <f t="shared" si="18"/>
        <v>0</v>
      </c>
      <c r="J190" s="118" t="str">
        <f t="shared" si="19"/>
        <v/>
      </c>
      <c r="K190" s="115">
        <v>0</v>
      </c>
      <c r="L190" s="116">
        <v>0.08</v>
      </c>
      <c r="M190" s="116">
        <f t="shared" si="20"/>
        <v>0.08</v>
      </c>
      <c r="N190" s="117">
        <f t="shared" si="21"/>
        <v>7.9436188748332874E-8</v>
      </c>
      <c r="O190" s="116">
        <v>0.19700000000000001</v>
      </c>
      <c r="P190" s="116">
        <v>0.16</v>
      </c>
      <c r="Q190" s="116">
        <f t="shared" si="22"/>
        <v>0.35699999999999998</v>
      </c>
      <c r="R190" s="119">
        <f t="shared" si="23"/>
        <v>-0.77591036414565828</v>
      </c>
    </row>
    <row r="191" spans="1:18" ht="16.5" x14ac:dyDescent="0.3">
      <c r="A191" s="113" t="s">
        <v>149</v>
      </c>
      <c r="B191" s="114" t="s">
        <v>241</v>
      </c>
      <c r="C191" s="115">
        <v>0</v>
      </c>
      <c r="D191" s="116">
        <v>0</v>
      </c>
      <c r="E191" s="116">
        <f t="shared" si="16"/>
        <v>0</v>
      </c>
      <c r="F191" s="117">
        <f t="shared" si="17"/>
        <v>0</v>
      </c>
      <c r="G191" s="115">
        <v>0</v>
      </c>
      <c r="H191" s="116">
        <v>0</v>
      </c>
      <c r="I191" s="116">
        <f t="shared" si="18"/>
        <v>0</v>
      </c>
      <c r="J191" s="118" t="str">
        <f t="shared" si="19"/>
        <v/>
      </c>
      <c r="K191" s="115">
        <v>5.0000000000000001E-3</v>
      </c>
      <c r="L191" s="116">
        <v>5.0000000000000001E-3</v>
      </c>
      <c r="M191" s="116">
        <f t="shared" si="20"/>
        <v>0.01</v>
      </c>
      <c r="N191" s="117">
        <f t="shared" si="21"/>
        <v>9.9295235935416093E-9</v>
      </c>
      <c r="O191" s="116">
        <v>0</v>
      </c>
      <c r="P191" s="116">
        <v>0</v>
      </c>
      <c r="Q191" s="116">
        <f t="shared" si="22"/>
        <v>0</v>
      </c>
      <c r="R191" s="119" t="str">
        <f t="shared" si="23"/>
        <v/>
      </c>
    </row>
    <row r="192" spans="1:18" ht="16.5" x14ac:dyDescent="0.3">
      <c r="A192" s="113" t="s">
        <v>77</v>
      </c>
      <c r="B192" s="114" t="s">
        <v>371</v>
      </c>
      <c r="C192" s="115">
        <v>0</v>
      </c>
      <c r="D192" s="116">
        <v>0</v>
      </c>
      <c r="E192" s="116">
        <f t="shared" si="16"/>
        <v>0</v>
      </c>
      <c r="F192" s="117">
        <f t="shared" si="17"/>
        <v>0</v>
      </c>
      <c r="G192" s="115">
        <v>0</v>
      </c>
      <c r="H192" s="116">
        <v>0</v>
      </c>
      <c r="I192" s="116">
        <f t="shared" si="18"/>
        <v>0</v>
      </c>
      <c r="J192" s="118" t="str">
        <f t="shared" si="19"/>
        <v/>
      </c>
      <c r="K192" s="115">
        <v>0.1</v>
      </c>
      <c r="L192" s="116">
        <v>5.3999999999999999E-2</v>
      </c>
      <c r="M192" s="116">
        <f t="shared" si="20"/>
        <v>0.154</v>
      </c>
      <c r="N192" s="117">
        <f t="shared" si="21"/>
        <v>1.5291466334054077E-7</v>
      </c>
      <c r="O192" s="116">
        <v>0</v>
      </c>
      <c r="P192" s="116">
        <v>0</v>
      </c>
      <c r="Q192" s="116">
        <f t="shared" si="22"/>
        <v>0</v>
      </c>
      <c r="R192" s="119" t="str">
        <f t="shared" si="23"/>
        <v/>
      </c>
    </row>
    <row r="193" spans="1:18" ht="16.5" x14ac:dyDescent="0.3">
      <c r="A193" s="113" t="s">
        <v>77</v>
      </c>
      <c r="B193" s="114" t="s">
        <v>290</v>
      </c>
      <c r="C193" s="115">
        <v>0</v>
      </c>
      <c r="D193" s="116">
        <v>0</v>
      </c>
      <c r="E193" s="116">
        <f t="shared" si="16"/>
        <v>0</v>
      </c>
      <c r="F193" s="117">
        <f t="shared" si="17"/>
        <v>0</v>
      </c>
      <c r="G193" s="115">
        <v>0</v>
      </c>
      <c r="H193" s="116">
        <v>0</v>
      </c>
      <c r="I193" s="116">
        <f t="shared" si="18"/>
        <v>0</v>
      </c>
      <c r="J193" s="118" t="str">
        <f t="shared" si="19"/>
        <v/>
      </c>
      <c r="K193" s="115">
        <v>0</v>
      </c>
      <c r="L193" s="116">
        <v>0</v>
      </c>
      <c r="M193" s="116">
        <f t="shared" si="20"/>
        <v>0</v>
      </c>
      <c r="N193" s="117">
        <f t="shared" si="21"/>
        <v>0</v>
      </c>
      <c r="O193" s="116">
        <v>0.61</v>
      </c>
      <c r="P193" s="116">
        <v>0.99</v>
      </c>
      <c r="Q193" s="116">
        <f t="shared" si="22"/>
        <v>1.6</v>
      </c>
      <c r="R193" s="119">
        <f t="shared" si="23"/>
        <v>-1</v>
      </c>
    </row>
    <row r="194" spans="1:18" ht="16.5" x14ac:dyDescent="0.3">
      <c r="A194" s="113" t="s">
        <v>77</v>
      </c>
      <c r="B194" s="114" t="s">
        <v>254</v>
      </c>
      <c r="C194" s="115">
        <v>0</v>
      </c>
      <c r="D194" s="116">
        <v>0</v>
      </c>
      <c r="E194" s="116">
        <f t="shared" si="16"/>
        <v>0</v>
      </c>
      <c r="F194" s="117">
        <f t="shared" si="17"/>
        <v>0</v>
      </c>
      <c r="G194" s="115">
        <v>0</v>
      </c>
      <c r="H194" s="116">
        <v>0</v>
      </c>
      <c r="I194" s="116">
        <f t="shared" si="18"/>
        <v>0</v>
      </c>
      <c r="J194" s="118" t="str">
        <f t="shared" si="19"/>
        <v/>
      </c>
      <c r="K194" s="115">
        <v>0.02</v>
      </c>
      <c r="L194" s="116">
        <v>0.02</v>
      </c>
      <c r="M194" s="116">
        <f t="shared" si="20"/>
        <v>0.04</v>
      </c>
      <c r="N194" s="117">
        <f t="shared" si="21"/>
        <v>3.9718094374166437E-8</v>
      </c>
      <c r="O194" s="116">
        <v>0.41000000000000003</v>
      </c>
      <c r="P194" s="116">
        <v>0.16200000000000001</v>
      </c>
      <c r="Q194" s="116">
        <f t="shared" si="22"/>
        <v>0.57200000000000006</v>
      </c>
      <c r="R194" s="119">
        <f t="shared" si="23"/>
        <v>-0.93006993006993011</v>
      </c>
    </row>
    <row r="195" spans="1:18" ht="16.5" x14ac:dyDescent="0.3">
      <c r="A195" s="113" t="s">
        <v>295</v>
      </c>
      <c r="B195" s="114" t="s">
        <v>295</v>
      </c>
      <c r="C195" s="115">
        <v>0</v>
      </c>
      <c r="D195" s="116">
        <v>2</v>
      </c>
      <c r="E195" s="116">
        <f t="shared" si="16"/>
        <v>2</v>
      </c>
      <c r="F195" s="117">
        <f t="shared" si="17"/>
        <v>2.4856974522160387E-5</v>
      </c>
      <c r="G195" s="115">
        <v>0</v>
      </c>
      <c r="H195" s="116">
        <v>0</v>
      </c>
      <c r="I195" s="116">
        <f t="shared" si="18"/>
        <v>0</v>
      </c>
      <c r="J195" s="118" t="str">
        <f t="shared" si="19"/>
        <v/>
      </c>
      <c r="K195" s="115">
        <v>0.29499999999999998</v>
      </c>
      <c r="L195" s="116">
        <v>2.3730000000000002</v>
      </c>
      <c r="M195" s="116">
        <f t="shared" si="20"/>
        <v>2.6680000000000001</v>
      </c>
      <c r="N195" s="117">
        <f t="shared" si="21"/>
        <v>2.6491968947569014E-6</v>
      </c>
      <c r="O195" s="116">
        <v>0.36</v>
      </c>
      <c r="P195" s="116">
        <v>0.41</v>
      </c>
      <c r="Q195" s="116">
        <f t="shared" si="22"/>
        <v>0.77</v>
      </c>
      <c r="R195" s="119">
        <f t="shared" si="23"/>
        <v>2.464935064935065</v>
      </c>
    </row>
    <row r="196" spans="1:18" ht="16.5" x14ac:dyDescent="0.3">
      <c r="A196" s="113" t="s">
        <v>333</v>
      </c>
      <c r="B196" s="114" t="s">
        <v>333</v>
      </c>
      <c r="C196" s="115">
        <v>0</v>
      </c>
      <c r="D196" s="116">
        <v>0</v>
      </c>
      <c r="E196" s="116">
        <f t="shared" si="16"/>
        <v>0</v>
      </c>
      <c r="F196" s="117">
        <f t="shared" si="17"/>
        <v>0</v>
      </c>
      <c r="G196" s="115">
        <v>0</v>
      </c>
      <c r="H196" s="116">
        <v>0</v>
      </c>
      <c r="I196" s="116">
        <f t="shared" si="18"/>
        <v>0</v>
      </c>
      <c r="J196" s="118" t="str">
        <f t="shared" si="19"/>
        <v/>
      </c>
      <c r="K196" s="115">
        <v>0</v>
      </c>
      <c r="L196" s="116">
        <v>0</v>
      </c>
      <c r="M196" s="116">
        <f t="shared" si="20"/>
        <v>0</v>
      </c>
      <c r="N196" s="117">
        <f t="shared" si="21"/>
        <v>0</v>
      </c>
      <c r="O196" s="116">
        <v>8.0000000000000002E-3</v>
      </c>
      <c r="P196" s="116">
        <v>8.0000000000000002E-3</v>
      </c>
      <c r="Q196" s="116">
        <f t="shared" si="22"/>
        <v>1.6E-2</v>
      </c>
      <c r="R196" s="119">
        <f t="shared" si="23"/>
        <v>-1</v>
      </c>
    </row>
    <row r="197" spans="1:18" ht="16.5" x14ac:dyDescent="0.3">
      <c r="A197" s="113" t="s">
        <v>154</v>
      </c>
      <c r="B197" s="114" t="s">
        <v>154</v>
      </c>
      <c r="C197" s="115">
        <v>0</v>
      </c>
      <c r="D197" s="116">
        <v>0</v>
      </c>
      <c r="E197" s="116">
        <f t="shared" si="16"/>
        <v>0</v>
      </c>
      <c r="F197" s="117">
        <f t="shared" si="17"/>
        <v>0</v>
      </c>
      <c r="G197" s="115">
        <v>1.7670000000000001</v>
      </c>
      <c r="H197" s="116">
        <v>2.1589999999999998</v>
      </c>
      <c r="I197" s="116">
        <f t="shared" si="18"/>
        <v>3.9260000000000002</v>
      </c>
      <c r="J197" s="118">
        <f t="shared" si="19"/>
        <v>-1</v>
      </c>
      <c r="K197" s="115">
        <v>14.638</v>
      </c>
      <c r="L197" s="116">
        <v>16.527999999999999</v>
      </c>
      <c r="M197" s="116">
        <f t="shared" si="20"/>
        <v>31.165999999999997</v>
      </c>
      <c r="N197" s="117">
        <f t="shared" si="21"/>
        <v>3.0946353231631775E-5</v>
      </c>
      <c r="O197" s="116">
        <v>14.331000000000001</v>
      </c>
      <c r="P197" s="116">
        <v>16.991</v>
      </c>
      <c r="Q197" s="116">
        <f t="shared" si="22"/>
        <v>31.322000000000003</v>
      </c>
      <c r="R197" s="119">
        <f t="shared" si="23"/>
        <v>-4.9805248706981109E-3</v>
      </c>
    </row>
    <row r="198" spans="1:18" ht="16.5" x14ac:dyDescent="0.3">
      <c r="A198" s="113" t="s">
        <v>508</v>
      </c>
      <c r="B198" s="114" t="s">
        <v>402</v>
      </c>
      <c r="C198" s="115">
        <v>0</v>
      </c>
      <c r="D198" s="116">
        <v>0</v>
      </c>
      <c r="E198" s="116">
        <f t="shared" si="16"/>
        <v>0</v>
      </c>
      <c r="F198" s="117">
        <f t="shared" si="17"/>
        <v>0</v>
      </c>
      <c r="G198" s="115">
        <v>0</v>
      </c>
      <c r="H198" s="116">
        <v>0</v>
      </c>
      <c r="I198" s="116">
        <f t="shared" si="18"/>
        <v>0</v>
      </c>
      <c r="J198" s="118" t="str">
        <f t="shared" si="19"/>
        <v/>
      </c>
      <c r="K198" s="115">
        <v>0</v>
      </c>
      <c r="L198" s="116">
        <v>0.02</v>
      </c>
      <c r="M198" s="116">
        <f t="shared" si="20"/>
        <v>0.02</v>
      </c>
      <c r="N198" s="117">
        <f t="shared" si="21"/>
        <v>1.9859047187083219E-8</v>
      </c>
      <c r="O198" s="116">
        <v>0</v>
      </c>
      <c r="P198" s="116">
        <v>0</v>
      </c>
      <c r="Q198" s="116">
        <f t="shared" si="22"/>
        <v>0</v>
      </c>
      <c r="R198" s="119" t="str">
        <f t="shared" si="23"/>
        <v/>
      </c>
    </row>
    <row r="199" spans="1:18" ht="16.5" x14ac:dyDescent="0.3">
      <c r="A199" s="113" t="s">
        <v>529</v>
      </c>
      <c r="B199" s="114" t="s">
        <v>344</v>
      </c>
      <c r="C199" s="115">
        <v>0</v>
      </c>
      <c r="D199" s="116">
        <v>0</v>
      </c>
      <c r="E199" s="116">
        <f t="shared" ref="E199:E262" si="24">D199+C199</f>
        <v>0</v>
      </c>
      <c r="F199" s="117">
        <f t="shared" ref="F199:F262" si="25">E199/$E$7</f>
        <v>0</v>
      </c>
      <c r="G199" s="115">
        <v>0</v>
      </c>
      <c r="H199" s="116">
        <v>0</v>
      </c>
      <c r="I199" s="116">
        <f t="shared" ref="I199:I262" si="26">H199+G199</f>
        <v>0</v>
      </c>
      <c r="J199" s="118" t="str">
        <f t="shared" ref="J199:J262" si="27">IFERROR(E199/I199-1,"")</f>
        <v/>
      </c>
      <c r="K199" s="115">
        <v>0</v>
      </c>
      <c r="L199" s="116">
        <v>0</v>
      </c>
      <c r="M199" s="116">
        <f t="shared" ref="M199:M262" si="28">L199+K199</f>
        <v>0</v>
      </c>
      <c r="N199" s="117">
        <f t="shared" ref="N199:N262" si="29">M199/$M$7</f>
        <v>0</v>
      </c>
      <c r="O199" s="116">
        <v>0.02</v>
      </c>
      <c r="P199" s="116">
        <v>7.0000000000000007E-2</v>
      </c>
      <c r="Q199" s="116">
        <f t="shared" ref="Q199:Q262" si="30">P199+O199</f>
        <v>9.0000000000000011E-2</v>
      </c>
      <c r="R199" s="119">
        <f t="shared" si="23"/>
        <v>-1</v>
      </c>
    </row>
    <row r="200" spans="1:18" ht="16.5" x14ac:dyDescent="0.3">
      <c r="A200" s="113" t="s">
        <v>365</v>
      </c>
      <c r="B200" s="114" t="s">
        <v>365</v>
      </c>
      <c r="C200" s="115">
        <v>0</v>
      </c>
      <c r="D200" s="116">
        <v>0</v>
      </c>
      <c r="E200" s="116">
        <f t="shared" si="24"/>
        <v>0</v>
      </c>
      <c r="F200" s="117">
        <f t="shared" si="25"/>
        <v>0</v>
      </c>
      <c r="G200" s="115">
        <v>0</v>
      </c>
      <c r="H200" s="116">
        <v>0</v>
      </c>
      <c r="I200" s="116">
        <f t="shared" si="26"/>
        <v>0</v>
      </c>
      <c r="J200" s="118" t="str">
        <f t="shared" si="27"/>
        <v/>
      </c>
      <c r="K200" s="115">
        <v>0</v>
      </c>
      <c r="L200" s="116">
        <v>0</v>
      </c>
      <c r="M200" s="116">
        <f t="shared" si="28"/>
        <v>0</v>
      </c>
      <c r="N200" s="117">
        <f t="shared" si="29"/>
        <v>0</v>
      </c>
      <c r="O200" s="116">
        <v>2E-3</v>
      </c>
      <c r="P200" s="116">
        <v>2E-3</v>
      </c>
      <c r="Q200" s="116">
        <f t="shared" si="30"/>
        <v>4.0000000000000001E-3</v>
      </c>
      <c r="R200" s="119">
        <f t="shared" ref="R200:R263" si="31">IFERROR(M200/Q200-1,"")</f>
        <v>-1</v>
      </c>
    </row>
    <row r="201" spans="1:18" ht="16.5" x14ac:dyDescent="0.3">
      <c r="A201" s="113" t="s">
        <v>506</v>
      </c>
      <c r="B201" s="114" t="s">
        <v>211</v>
      </c>
      <c r="C201" s="115">
        <v>0</v>
      </c>
      <c r="D201" s="116">
        <v>0</v>
      </c>
      <c r="E201" s="116">
        <f t="shared" si="24"/>
        <v>0</v>
      </c>
      <c r="F201" s="117">
        <f t="shared" si="25"/>
        <v>0</v>
      </c>
      <c r="G201" s="115">
        <v>0</v>
      </c>
      <c r="H201" s="116">
        <v>0</v>
      </c>
      <c r="I201" s="116">
        <f t="shared" si="26"/>
        <v>0</v>
      </c>
      <c r="J201" s="118" t="str">
        <f t="shared" si="27"/>
        <v/>
      </c>
      <c r="K201" s="115">
        <v>0.16</v>
      </c>
      <c r="L201" s="116">
        <v>0.22800000000000001</v>
      </c>
      <c r="M201" s="116">
        <f t="shared" si="28"/>
        <v>0.38800000000000001</v>
      </c>
      <c r="N201" s="117">
        <f t="shared" si="29"/>
        <v>3.8526551542941441E-7</v>
      </c>
      <c r="O201" s="116">
        <v>9.0000000000000011E-3</v>
      </c>
      <c r="P201" s="116">
        <v>9.0000000000000011E-3</v>
      </c>
      <c r="Q201" s="116">
        <f t="shared" si="30"/>
        <v>1.8000000000000002E-2</v>
      </c>
      <c r="R201" s="119">
        <f t="shared" si="31"/>
        <v>20.555555555555554</v>
      </c>
    </row>
    <row r="202" spans="1:18" ht="16.5" x14ac:dyDescent="0.3">
      <c r="A202" s="113" t="s">
        <v>490</v>
      </c>
      <c r="B202" s="114" t="s">
        <v>238</v>
      </c>
      <c r="C202" s="115">
        <v>0</v>
      </c>
      <c r="D202" s="116">
        <v>0</v>
      </c>
      <c r="E202" s="116">
        <f t="shared" si="24"/>
        <v>0</v>
      </c>
      <c r="F202" s="117">
        <f t="shared" si="25"/>
        <v>0</v>
      </c>
      <c r="G202" s="115">
        <v>0</v>
      </c>
      <c r="H202" s="116">
        <v>0</v>
      </c>
      <c r="I202" s="116">
        <f t="shared" si="26"/>
        <v>0</v>
      </c>
      <c r="J202" s="118" t="str">
        <f t="shared" si="27"/>
        <v/>
      </c>
      <c r="K202" s="115">
        <v>0.1</v>
      </c>
      <c r="L202" s="116">
        <v>0.05</v>
      </c>
      <c r="M202" s="116">
        <f t="shared" si="28"/>
        <v>0.15000000000000002</v>
      </c>
      <c r="N202" s="117">
        <f t="shared" si="29"/>
        <v>1.4894285390312417E-7</v>
      </c>
      <c r="O202" s="116">
        <v>0.18</v>
      </c>
      <c r="P202" s="116">
        <v>0.08</v>
      </c>
      <c r="Q202" s="116">
        <f t="shared" si="30"/>
        <v>0.26</v>
      </c>
      <c r="R202" s="119">
        <f t="shared" si="31"/>
        <v>-0.42307692307692302</v>
      </c>
    </row>
    <row r="203" spans="1:18" ht="16.5" x14ac:dyDescent="0.3">
      <c r="A203" s="113" t="s">
        <v>522</v>
      </c>
      <c r="B203" s="114" t="s">
        <v>401</v>
      </c>
      <c r="C203" s="115">
        <v>0</v>
      </c>
      <c r="D203" s="116">
        <v>0</v>
      </c>
      <c r="E203" s="116">
        <f t="shared" si="24"/>
        <v>0</v>
      </c>
      <c r="F203" s="117">
        <f t="shared" si="25"/>
        <v>0</v>
      </c>
      <c r="G203" s="115">
        <v>0</v>
      </c>
      <c r="H203" s="116">
        <v>0</v>
      </c>
      <c r="I203" s="116">
        <f t="shared" si="26"/>
        <v>0</v>
      </c>
      <c r="J203" s="118" t="str">
        <f t="shared" si="27"/>
        <v/>
      </c>
      <c r="K203" s="115">
        <v>0</v>
      </c>
      <c r="L203" s="116">
        <v>0</v>
      </c>
      <c r="M203" s="116">
        <f t="shared" si="28"/>
        <v>0</v>
      </c>
      <c r="N203" s="117">
        <f t="shared" si="29"/>
        <v>0</v>
      </c>
      <c r="O203" s="116">
        <v>0.6</v>
      </c>
      <c r="P203" s="116">
        <v>0</v>
      </c>
      <c r="Q203" s="116">
        <f t="shared" si="30"/>
        <v>0.6</v>
      </c>
      <c r="R203" s="119">
        <f t="shared" si="31"/>
        <v>-1</v>
      </c>
    </row>
    <row r="204" spans="1:18" ht="16.5" x14ac:dyDescent="0.3">
      <c r="A204" s="113" t="s">
        <v>522</v>
      </c>
      <c r="B204" s="114" t="s">
        <v>375</v>
      </c>
      <c r="C204" s="115">
        <v>0</v>
      </c>
      <c r="D204" s="116">
        <v>0</v>
      </c>
      <c r="E204" s="116">
        <f t="shared" si="24"/>
        <v>0</v>
      </c>
      <c r="F204" s="117">
        <f t="shared" si="25"/>
        <v>0</v>
      </c>
      <c r="G204" s="115">
        <v>0</v>
      </c>
      <c r="H204" s="116">
        <v>0</v>
      </c>
      <c r="I204" s="116">
        <f t="shared" si="26"/>
        <v>0</v>
      </c>
      <c r="J204" s="118" t="str">
        <f t="shared" si="27"/>
        <v/>
      </c>
      <c r="K204" s="115">
        <v>0.06</v>
      </c>
      <c r="L204" s="116">
        <v>0.06</v>
      </c>
      <c r="M204" s="116">
        <f t="shared" si="28"/>
        <v>0.12</v>
      </c>
      <c r="N204" s="117">
        <f t="shared" si="29"/>
        <v>1.191542831224993E-7</v>
      </c>
      <c r="O204" s="116">
        <v>0</v>
      </c>
      <c r="P204" s="116">
        <v>0</v>
      </c>
      <c r="Q204" s="116">
        <f t="shared" si="30"/>
        <v>0</v>
      </c>
      <c r="R204" s="119" t="str">
        <f t="shared" si="31"/>
        <v/>
      </c>
    </row>
    <row r="205" spans="1:18" ht="16.5" x14ac:dyDescent="0.3">
      <c r="A205" s="113" t="s">
        <v>522</v>
      </c>
      <c r="B205" s="114" t="s">
        <v>345</v>
      </c>
      <c r="C205" s="115">
        <v>0</v>
      </c>
      <c r="D205" s="116">
        <v>0</v>
      </c>
      <c r="E205" s="116">
        <f t="shared" si="24"/>
        <v>0</v>
      </c>
      <c r="F205" s="117">
        <f t="shared" si="25"/>
        <v>0</v>
      </c>
      <c r="G205" s="115">
        <v>0</v>
      </c>
      <c r="H205" s="116">
        <v>0</v>
      </c>
      <c r="I205" s="116">
        <f t="shared" si="26"/>
        <v>0</v>
      </c>
      <c r="J205" s="118" t="str">
        <f t="shared" si="27"/>
        <v/>
      </c>
      <c r="K205" s="115">
        <v>0</v>
      </c>
      <c r="L205" s="116">
        <v>0</v>
      </c>
      <c r="M205" s="116">
        <f t="shared" si="28"/>
        <v>0</v>
      </c>
      <c r="N205" s="117">
        <f t="shared" si="29"/>
        <v>0</v>
      </c>
      <c r="O205" s="116">
        <v>0.05</v>
      </c>
      <c r="P205" s="116">
        <v>0.1</v>
      </c>
      <c r="Q205" s="116">
        <f t="shared" si="30"/>
        <v>0.15000000000000002</v>
      </c>
      <c r="R205" s="119">
        <f t="shared" si="31"/>
        <v>-1</v>
      </c>
    </row>
    <row r="206" spans="1:18" ht="16.5" x14ac:dyDescent="0.3">
      <c r="A206" s="113" t="s">
        <v>454</v>
      </c>
      <c r="B206" s="114" t="s">
        <v>71</v>
      </c>
      <c r="C206" s="115">
        <v>0</v>
      </c>
      <c r="D206" s="116">
        <v>7.8410000000000002</v>
      </c>
      <c r="E206" s="116">
        <f t="shared" si="24"/>
        <v>7.8410000000000002</v>
      </c>
      <c r="F206" s="117">
        <f t="shared" si="25"/>
        <v>9.7451768614129793E-5</v>
      </c>
      <c r="G206" s="115">
        <v>2.242</v>
      </c>
      <c r="H206" s="116">
        <v>4.2510000000000003</v>
      </c>
      <c r="I206" s="116">
        <f t="shared" si="26"/>
        <v>6.4930000000000003</v>
      </c>
      <c r="J206" s="118">
        <f t="shared" si="27"/>
        <v>0.20760819343908832</v>
      </c>
      <c r="K206" s="115">
        <v>32.015999999999998</v>
      </c>
      <c r="L206" s="116">
        <v>167.869</v>
      </c>
      <c r="M206" s="116">
        <f t="shared" si="28"/>
        <v>199.88499999999999</v>
      </c>
      <c r="N206" s="117">
        <f t="shared" si="29"/>
        <v>1.9847628234950643E-4</v>
      </c>
      <c r="O206" s="116">
        <v>26.238</v>
      </c>
      <c r="P206" s="116">
        <v>37.209000000000003</v>
      </c>
      <c r="Q206" s="116">
        <f t="shared" si="30"/>
        <v>63.447000000000003</v>
      </c>
      <c r="R206" s="119">
        <f t="shared" si="31"/>
        <v>2.1504247639762317</v>
      </c>
    </row>
    <row r="207" spans="1:18" ht="16.5" x14ac:dyDescent="0.3">
      <c r="A207" s="113" t="s">
        <v>147</v>
      </c>
      <c r="B207" s="114" t="s">
        <v>311</v>
      </c>
      <c r="C207" s="115">
        <v>0</v>
      </c>
      <c r="D207" s="116">
        <v>0</v>
      </c>
      <c r="E207" s="116">
        <f t="shared" si="24"/>
        <v>0</v>
      </c>
      <c r="F207" s="117">
        <f t="shared" si="25"/>
        <v>0</v>
      </c>
      <c r="G207" s="115">
        <v>0</v>
      </c>
      <c r="H207" s="116">
        <v>0</v>
      </c>
      <c r="I207" s="116">
        <f t="shared" si="26"/>
        <v>0</v>
      </c>
      <c r="J207" s="118" t="str">
        <f t="shared" si="27"/>
        <v/>
      </c>
      <c r="K207" s="115">
        <v>0</v>
      </c>
      <c r="L207" s="116">
        <v>5.0000000000000001E-3</v>
      </c>
      <c r="M207" s="116">
        <f t="shared" si="28"/>
        <v>5.0000000000000001E-3</v>
      </c>
      <c r="N207" s="117">
        <f t="shared" si="29"/>
        <v>4.9647617967708046E-9</v>
      </c>
      <c r="O207" s="116">
        <v>0</v>
      </c>
      <c r="P207" s="116">
        <v>0</v>
      </c>
      <c r="Q207" s="116">
        <f t="shared" si="30"/>
        <v>0</v>
      </c>
      <c r="R207" s="119" t="str">
        <f t="shared" si="31"/>
        <v/>
      </c>
    </row>
    <row r="208" spans="1:18" ht="16.5" x14ac:dyDescent="0.3">
      <c r="A208" s="113" t="s">
        <v>147</v>
      </c>
      <c r="B208" s="114" t="s">
        <v>346</v>
      </c>
      <c r="C208" s="115">
        <v>0</v>
      </c>
      <c r="D208" s="116">
        <v>0</v>
      </c>
      <c r="E208" s="116">
        <f t="shared" si="24"/>
        <v>0</v>
      </c>
      <c r="F208" s="117">
        <f t="shared" si="25"/>
        <v>0</v>
      </c>
      <c r="G208" s="115">
        <v>0</v>
      </c>
      <c r="H208" s="116">
        <v>0</v>
      </c>
      <c r="I208" s="116">
        <f t="shared" si="26"/>
        <v>0</v>
      </c>
      <c r="J208" s="118" t="str">
        <f t="shared" si="27"/>
        <v/>
      </c>
      <c r="K208" s="115">
        <v>0</v>
      </c>
      <c r="L208" s="116">
        <v>0</v>
      </c>
      <c r="M208" s="116">
        <f t="shared" si="28"/>
        <v>0</v>
      </c>
      <c r="N208" s="117">
        <f t="shared" si="29"/>
        <v>0</v>
      </c>
      <c r="O208" s="116">
        <v>3.0000000000000001E-3</v>
      </c>
      <c r="P208" s="116">
        <v>6.0000000000000001E-3</v>
      </c>
      <c r="Q208" s="116">
        <f t="shared" si="30"/>
        <v>9.0000000000000011E-3</v>
      </c>
      <c r="R208" s="119">
        <f t="shared" si="31"/>
        <v>-1</v>
      </c>
    </row>
    <row r="209" spans="1:18" ht="16.5" x14ac:dyDescent="0.3">
      <c r="A209" s="113" t="s">
        <v>147</v>
      </c>
      <c r="B209" s="114" t="s">
        <v>347</v>
      </c>
      <c r="C209" s="115">
        <v>0</v>
      </c>
      <c r="D209" s="116">
        <v>0</v>
      </c>
      <c r="E209" s="116">
        <f t="shared" si="24"/>
        <v>0</v>
      </c>
      <c r="F209" s="117">
        <f t="shared" si="25"/>
        <v>0</v>
      </c>
      <c r="G209" s="115">
        <v>0</v>
      </c>
      <c r="H209" s="116">
        <v>0</v>
      </c>
      <c r="I209" s="116">
        <f t="shared" si="26"/>
        <v>0</v>
      </c>
      <c r="J209" s="118" t="str">
        <f t="shared" si="27"/>
        <v/>
      </c>
      <c r="K209" s="115">
        <v>0.01</v>
      </c>
      <c r="L209" s="116">
        <v>1.6E-2</v>
      </c>
      <c r="M209" s="116">
        <f t="shared" si="28"/>
        <v>2.6000000000000002E-2</v>
      </c>
      <c r="N209" s="117">
        <f t="shared" si="29"/>
        <v>2.5816761343208183E-8</v>
      </c>
      <c r="O209" s="116">
        <v>0</v>
      </c>
      <c r="P209" s="116">
        <v>0</v>
      </c>
      <c r="Q209" s="116">
        <f t="shared" si="30"/>
        <v>0</v>
      </c>
      <c r="R209" s="119" t="str">
        <f t="shared" si="31"/>
        <v/>
      </c>
    </row>
    <row r="210" spans="1:18" ht="16.5" x14ac:dyDescent="0.3">
      <c r="A210" s="113" t="s">
        <v>147</v>
      </c>
      <c r="B210" s="114" t="s">
        <v>147</v>
      </c>
      <c r="C210" s="115">
        <v>0</v>
      </c>
      <c r="D210" s="116">
        <v>0</v>
      </c>
      <c r="E210" s="116">
        <f t="shared" si="24"/>
        <v>0</v>
      </c>
      <c r="F210" s="117">
        <f t="shared" si="25"/>
        <v>0</v>
      </c>
      <c r="G210" s="115">
        <v>0</v>
      </c>
      <c r="H210" s="116">
        <v>0</v>
      </c>
      <c r="I210" s="116">
        <f t="shared" si="26"/>
        <v>0</v>
      </c>
      <c r="J210" s="118" t="str">
        <f t="shared" si="27"/>
        <v/>
      </c>
      <c r="K210" s="115">
        <v>7.400000000000001E-2</v>
      </c>
      <c r="L210" s="116">
        <v>9.1999999999999998E-2</v>
      </c>
      <c r="M210" s="116">
        <f t="shared" si="28"/>
        <v>0.16600000000000001</v>
      </c>
      <c r="N210" s="117">
        <f t="shared" si="29"/>
        <v>1.648300916527907E-7</v>
      </c>
      <c r="O210" s="116">
        <v>0.12000000000000001</v>
      </c>
      <c r="P210" s="116">
        <v>0.12000000000000001</v>
      </c>
      <c r="Q210" s="116">
        <f t="shared" si="30"/>
        <v>0.24000000000000002</v>
      </c>
      <c r="R210" s="119">
        <f t="shared" si="31"/>
        <v>-0.30833333333333335</v>
      </c>
    </row>
    <row r="211" spans="1:18" ht="16.5" x14ac:dyDescent="0.3">
      <c r="A211" s="113" t="s">
        <v>437</v>
      </c>
      <c r="B211" s="114" t="s">
        <v>356</v>
      </c>
      <c r="C211" s="115">
        <v>0</v>
      </c>
      <c r="D211" s="116">
        <v>0</v>
      </c>
      <c r="E211" s="116">
        <f t="shared" si="24"/>
        <v>0</v>
      </c>
      <c r="F211" s="117">
        <f t="shared" si="25"/>
        <v>0</v>
      </c>
      <c r="G211" s="115">
        <v>1</v>
      </c>
      <c r="H211" s="116">
        <v>2.4</v>
      </c>
      <c r="I211" s="116">
        <f t="shared" si="26"/>
        <v>3.4</v>
      </c>
      <c r="J211" s="118">
        <f t="shared" si="27"/>
        <v>-1</v>
      </c>
      <c r="K211" s="115">
        <v>18.456</v>
      </c>
      <c r="L211" s="116">
        <v>26.998000000000001</v>
      </c>
      <c r="M211" s="116">
        <f t="shared" si="28"/>
        <v>45.454000000000001</v>
      </c>
      <c r="N211" s="117">
        <f t="shared" si="29"/>
        <v>4.5133656542084028E-5</v>
      </c>
      <c r="O211" s="116">
        <v>3.706</v>
      </c>
      <c r="P211" s="116">
        <v>7.93</v>
      </c>
      <c r="Q211" s="116">
        <f t="shared" si="30"/>
        <v>11.635999999999999</v>
      </c>
      <c r="R211" s="119">
        <f t="shared" si="31"/>
        <v>2.9063251976624271</v>
      </c>
    </row>
    <row r="212" spans="1:18" ht="16.5" x14ac:dyDescent="0.3">
      <c r="A212" s="113" t="s">
        <v>437</v>
      </c>
      <c r="B212" s="114" t="s">
        <v>403</v>
      </c>
      <c r="C212" s="115">
        <v>0</v>
      </c>
      <c r="D212" s="116">
        <v>0</v>
      </c>
      <c r="E212" s="116">
        <f t="shared" si="24"/>
        <v>0</v>
      </c>
      <c r="F212" s="117">
        <f t="shared" si="25"/>
        <v>0</v>
      </c>
      <c r="G212" s="115">
        <v>0</v>
      </c>
      <c r="H212" s="116">
        <v>0</v>
      </c>
      <c r="I212" s="116">
        <f t="shared" si="26"/>
        <v>0</v>
      </c>
      <c r="J212" s="118" t="str">
        <f t="shared" si="27"/>
        <v/>
      </c>
      <c r="K212" s="115">
        <v>0</v>
      </c>
      <c r="L212" s="116">
        <v>0</v>
      </c>
      <c r="M212" s="116">
        <f t="shared" si="28"/>
        <v>0</v>
      </c>
      <c r="N212" s="117">
        <f t="shared" si="29"/>
        <v>0</v>
      </c>
      <c r="O212" s="116">
        <v>0.18</v>
      </c>
      <c r="P212" s="116">
        <v>0</v>
      </c>
      <c r="Q212" s="116">
        <f t="shared" si="30"/>
        <v>0.18</v>
      </c>
      <c r="R212" s="119">
        <f t="shared" si="31"/>
        <v>-1</v>
      </c>
    </row>
    <row r="213" spans="1:18" ht="16.5" x14ac:dyDescent="0.3">
      <c r="A213" s="113" t="s">
        <v>223</v>
      </c>
      <c r="B213" s="114" t="s">
        <v>272</v>
      </c>
      <c r="C213" s="115">
        <v>0</v>
      </c>
      <c r="D213" s="116">
        <v>0</v>
      </c>
      <c r="E213" s="116">
        <f t="shared" si="24"/>
        <v>0</v>
      </c>
      <c r="F213" s="117">
        <f t="shared" si="25"/>
        <v>0</v>
      </c>
      <c r="G213" s="115">
        <v>0</v>
      </c>
      <c r="H213" s="116">
        <v>0</v>
      </c>
      <c r="I213" s="116">
        <f t="shared" si="26"/>
        <v>0</v>
      </c>
      <c r="J213" s="118" t="str">
        <f t="shared" si="27"/>
        <v/>
      </c>
      <c r="K213" s="115">
        <v>0.126</v>
      </c>
      <c r="L213" s="116">
        <v>0.42099999999999999</v>
      </c>
      <c r="M213" s="116">
        <f t="shared" si="28"/>
        <v>0.54699999999999993</v>
      </c>
      <c r="N213" s="117">
        <f t="shared" si="29"/>
        <v>5.4314494056672593E-7</v>
      </c>
      <c r="O213" s="116">
        <v>0</v>
      </c>
      <c r="P213" s="116">
        <v>0</v>
      </c>
      <c r="Q213" s="116">
        <f t="shared" si="30"/>
        <v>0</v>
      </c>
      <c r="R213" s="119" t="str">
        <f t="shared" si="31"/>
        <v/>
      </c>
    </row>
    <row r="214" spans="1:18" ht="16.5" x14ac:dyDescent="0.3">
      <c r="A214" s="113" t="s">
        <v>223</v>
      </c>
      <c r="B214" s="114" t="s">
        <v>223</v>
      </c>
      <c r="C214" s="115">
        <v>0</v>
      </c>
      <c r="D214" s="116">
        <v>0</v>
      </c>
      <c r="E214" s="116">
        <f t="shared" si="24"/>
        <v>0</v>
      </c>
      <c r="F214" s="117">
        <f t="shared" si="25"/>
        <v>0</v>
      </c>
      <c r="G214" s="115">
        <v>4.157</v>
      </c>
      <c r="H214" s="116">
        <v>10.337999999999999</v>
      </c>
      <c r="I214" s="116">
        <f t="shared" si="26"/>
        <v>14.494999999999999</v>
      </c>
      <c r="J214" s="118">
        <f t="shared" si="27"/>
        <v>-1</v>
      </c>
      <c r="K214" s="115">
        <v>6.1580000000000004</v>
      </c>
      <c r="L214" s="116">
        <v>6.181</v>
      </c>
      <c r="M214" s="116">
        <f t="shared" si="28"/>
        <v>12.339</v>
      </c>
      <c r="N214" s="117">
        <f t="shared" si="29"/>
        <v>1.2252039162070992E-5</v>
      </c>
      <c r="O214" s="116">
        <v>37.957000000000001</v>
      </c>
      <c r="P214" s="116">
        <v>86.838999999999999</v>
      </c>
      <c r="Q214" s="116">
        <f t="shared" si="30"/>
        <v>124.79599999999999</v>
      </c>
      <c r="R214" s="119">
        <f t="shared" si="31"/>
        <v>-0.90112663867431642</v>
      </c>
    </row>
    <row r="215" spans="1:18" ht="16.5" x14ac:dyDescent="0.3">
      <c r="A215" s="113" t="s">
        <v>462</v>
      </c>
      <c r="B215" s="114" t="s">
        <v>127</v>
      </c>
      <c r="C215" s="115">
        <v>0</v>
      </c>
      <c r="D215" s="116">
        <v>0</v>
      </c>
      <c r="E215" s="116">
        <f t="shared" si="24"/>
        <v>0</v>
      </c>
      <c r="F215" s="117">
        <f t="shared" si="25"/>
        <v>0</v>
      </c>
      <c r="G215" s="115">
        <v>0</v>
      </c>
      <c r="H215" s="116">
        <v>0</v>
      </c>
      <c r="I215" s="116">
        <f t="shared" si="26"/>
        <v>0</v>
      </c>
      <c r="J215" s="118" t="str">
        <f t="shared" si="27"/>
        <v/>
      </c>
      <c r="K215" s="115">
        <v>0.92600000000000005</v>
      </c>
      <c r="L215" s="116">
        <v>1.758</v>
      </c>
      <c r="M215" s="116">
        <f t="shared" si="28"/>
        <v>2.6840000000000002</v>
      </c>
      <c r="N215" s="117">
        <f t="shared" si="29"/>
        <v>2.6650841325065678E-6</v>
      </c>
      <c r="O215" s="116">
        <v>1.385</v>
      </c>
      <c r="P215" s="116">
        <v>5.944</v>
      </c>
      <c r="Q215" s="116">
        <f t="shared" si="30"/>
        <v>7.3289999999999997</v>
      </c>
      <c r="R215" s="119">
        <f t="shared" si="31"/>
        <v>-0.63378359939964524</v>
      </c>
    </row>
    <row r="216" spans="1:18" ht="16.5" x14ac:dyDescent="0.3">
      <c r="A216" s="113" t="s">
        <v>146</v>
      </c>
      <c r="B216" s="114" t="s">
        <v>323</v>
      </c>
      <c r="C216" s="115">
        <v>0</v>
      </c>
      <c r="D216" s="116">
        <v>0</v>
      </c>
      <c r="E216" s="116">
        <f t="shared" si="24"/>
        <v>0</v>
      </c>
      <c r="F216" s="117">
        <f t="shared" si="25"/>
        <v>0</v>
      </c>
      <c r="G216" s="115">
        <v>0.1</v>
      </c>
      <c r="H216" s="116">
        <v>0.1</v>
      </c>
      <c r="I216" s="116">
        <f t="shared" si="26"/>
        <v>0.2</v>
      </c>
      <c r="J216" s="118">
        <f t="shared" si="27"/>
        <v>-1</v>
      </c>
      <c r="K216" s="115">
        <v>0</v>
      </c>
      <c r="L216" s="116">
        <v>0</v>
      </c>
      <c r="M216" s="116">
        <f t="shared" si="28"/>
        <v>0</v>
      </c>
      <c r="N216" s="117">
        <f t="shared" si="29"/>
        <v>0</v>
      </c>
      <c r="O216" s="116">
        <v>0.1</v>
      </c>
      <c r="P216" s="116">
        <v>0.15000000000000002</v>
      </c>
      <c r="Q216" s="116">
        <f t="shared" si="30"/>
        <v>0.25</v>
      </c>
      <c r="R216" s="119">
        <f t="shared" si="31"/>
        <v>-1</v>
      </c>
    </row>
    <row r="217" spans="1:18" ht="16.5" x14ac:dyDescent="0.3">
      <c r="A217" s="113" t="s">
        <v>146</v>
      </c>
      <c r="B217" s="114" t="s">
        <v>302</v>
      </c>
      <c r="C217" s="115">
        <v>0</v>
      </c>
      <c r="D217" s="116">
        <v>0</v>
      </c>
      <c r="E217" s="116">
        <f t="shared" si="24"/>
        <v>0</v>
      </c>
      <c r="F217" s="117">
        <f t="shared" si="25"/>
        <v>0</v>
      </c>
      <c r="G217" s="115">
        <v>0</v>
      </c>
      <c r="H217" s="116">
        <v>0</v>
      </c>
      <c r="I217" s="116">
        <f t="shared" si="26"/>
        <v>0</v>
      </c>
      <c r="J217" s="118" t="str">
        <f t="shared" si="27"/>
        <v/>
      </c>
      <c r="K217" s="115">
        <v>2.1999999999999999E-2</v>
      </c>
      <c r="L217" s="116">
        <v>2.1999999999999999E-2</v>
      </c>
      <c r="M217" s="116">
        <f t="shared" si="28"/>
        <v>4.3999999999999997E-2</v>
      </c>
      <c r="N217" s="117">
        <f t="shared" si="29"/>
        <v>4.3689903811583078E-8</v>
      </c>
      <c r="O217" s="116">
        <v>4.7E-2</v>
      </c>
      <c r="P217" s="116">
        <v>7.2000000000000008E-2</v>
      </c>
      <c r="Q217" s="116">
        <f t="shared" si="30"/>
        <v>0.11900000000000001</v>
      </c>
      <c r="R217" s="119">
        <f t="shared" si="31"/>
        <v>-0.63025210084033612</v>
      </c>
    </row>
    <row r="218" spans="1:18" ht="16.5" x14ac:dyDescent="0.3">
      <c r="A218" s="113" t="s">
        <v>146</v>
      </c>
      <c r="B218" s="114" t="s">
        <v>123</v>
      </c>
      <c r="C218" s="115">
        <v>0</v>
      </c>
      <c r="D218" s="116">
        <v>0.25</v>
      </c>
      <c r="E218" s="116">
        <f t="shared" si="24"/>
        <v>0.25</v>
      </c>
      <c r="F218" s="117">
        <f t="shared" si="25"/>
        <v>3.1071218152700484E-6</v>
      </c>
      <c r="G218" s="115">
        <v>0.05</v>
      </c>
      <c r="H218" s="116">
        <v>0.05</v>
      </c>
      <c r="I218" s="116">
        <f t="shared" si="26"/>
        <v>0.1</v>
      </c>
      <c r="J218" s="118">
        <f t="shared" si="27"/>
        <v>1.5</v>
      </c>
      <c r="K218" s="115">
        <v>0.81</v>
      </c>
      <c r="L218" s="116">
        <v>1.96</v>
      </c>
      <c r="M218" s="116">
        <f t="shared" si="28"/>
        <v>2.77</v>
      </c>
      <c r="N218" s="117">
        <f t="shared" si="29"/>
        <v>2.7504780354110255E-6</v>
      </c>
      <c r="O218" s="116">
        <v>0.76200000000000001</v>
      </c>
      <c r="P218" s="116">
        <v>0.99199999999999999</v>
      </c>
      <c r="Q218" s="116">
        <f t="shared" si="30"/>
        <v>1.754</v>
      </c>
      <c r="R218" s="119">
        <f t="shared" si="31"/>
        <v>0.5792474344355758</v>
      </c>
    </row>
    <row r="219" spans="1:18" ht="16.5" x14ac:dyDescent="0.3">
      <c r="A219" s="113" t="s">
        <v>146</v>
      </c>
      <c r="B219" s="114" t="s">
        <v>308</v>
      </c>
      <c r="C219" s="115">
        <v>0</v>
      </c>
      <c r="D219" s="116">
        <v>0</v>
      </c>
      <c r="E219" s="116">
        <f t="shared" si="24"/>
        <v>0</v>
      </c>
      <c r="F219" s="117">
        <f t="shared" si="25"/>
        <v>0</v>
      </c>
      <c r="G219" s="115">
        <v>0</v>
      </c>
      <c r="H219" s="116">
        <v>8.4999999999999992E-2</v>
      </c>
      <c r="I219" s="116">
        <f t="shared" si="26"/>
        <v>8.4999999999999992E-2</v>
      </c>
      <c r="J219" s="118">
        <f t="shared" si="27"/>
        <v>-1</v>
      </c>
      <c r="K219" s="115">
        <v>0</v>
      </c>
      <c r="L219" s="116">
        <v>7.0000000000000001E-3</v>
      </c>
      <c r="M219" s="116">
        <f t="shared" si="28"/>
        <v>7.0000000000000001E-3</v>
      </c>
      <c r="N219" s="117">
        <f t="shared" si="29"/>
        <v>6.950666515479126E-9</v>
      </c>
      <c r="O219" s="116">
        <v>1.2999999999999999E-2</v>
      </c>
      <c r="P219" s="116">
        <v>9.8000000000000004E-2</v>
      </c>
      <c r="Q219" s="116">
        <f t="shared" si="30"/>
        <v>0.111</v>
      </c>
      <c r="R219" s="119">
        <f t="shared" si="31"/>
        <v>-0.93693693693693691</v>
      </c>
    </row>
    <row r="220" spans="1:18" ht="16.5" x14ac:dyDescent="0.3">
      <c r="A220" s="113" t="s">
        <v>146</v>
      </c>
      <c r="B220" s="114" t="s">
        <v>275</v>
      </c>
      <c r="C220" s="115">
        <v>0</v>
      </c>
      <c r="D220" s="116">
        <v>0</v>
      </c>
      <c r="E220" s="116">
        <f t="shared" si="24"/>
        <v>0</v>
      </c>
      <c r="F220" s="117">
        <f t="shared" si="25"/>
        <v>0</v>
      </c>
      <c r="G220" s="115">
        <v>3.2000000000000001E-2</v>
      </c>
      <c r="H220" s="116">
        <v>5.0000000000000001E-3</v>
      </c>
      <c r="I220" s="116">
        <f t="shared" si="26"/>
        <v>3.6999999999999998E-2</v>
      </c>
      <c r="J220" s="118">
        <f t="shared" si="27"/>
        <v>-1</v>
      </c>
      <c r="K220" s="115">
        <v>0.13300000000000001</v>
      </c>
      <c r="L220" s="116">
        <v>0.189</v>
      </c>
      <c r="M220" s="116">
        <f t="shared" si="28"/>
        <v>0.32200000000000001</v>
      </c>
      <c r="N220" s="117">
        <f t="shared" si="29"/>
        <v>3.197306597120398E-7</v>
      </c>
      <c r="O220" s="116">
        <v>0.33600000000000002</v>
      </c>
      <c r="P220" s="116">
        <v>0.221</v>
      </c>
      <c r="Q220" s="116">
        <f t="shared" si="30"/>
        <v>0.55700000000000005</v>
      </c>
      <c r="R220" s="119">
        <f t="shared" si="31"/>
        <v>-0.42190305206463197</v>
      </c>
    </row>
    <row r="221" spans="1:18" ht="16.5" x14ac:dyDescent="0.3">
      <c r="A221" s="113" t="s">
        <v>146</v>
      </c>
      <c r="B221" s="114" t="s">
        <v>362</v>
      </c>
      <c r="C221" s="115">
        <v>0</v>
      </c>
      <c r="D221" s="116">
        <v>0</v>
      </c>
      <c r="E221" s="116">
        <f t="shared" si="24"/>
        <v>0</v>
      </c>
      <c r="F221" s="117">
        <f t="shared" si="25"/>
        <v>0</v>
      </c>
      <c r="G221" s="115">
        <v>0</v>
      </c>
      <c r="H221" s="116">
        <v>0</v>
      </c>
      <c r="I221" s="116">
        <f t="shared" si="26"/>
        <v>0</v>
      </c>
      <c r="J221" s="118" t="str">
        <f t="shared" si="27"/>
        <v/>
      </c>
      <c r="K221" s="115">
        <v>0</v>
      </c>
      <c r="L221" s="116">
        <v>0.1</v>
      </c>
      <c r="M221" s="116">
        <f t="shared" si="28"/>
        <v>0.1</v>
      </c>
      <c r="N221" s="117">
        <f t="shared" si="29"/>
        <v>9.9295235935416093E-8</v>
      </c>
      <c r="O221" s="116">
        <v>0</v>
      </c>
      <c r="P221" s="116">
        <v>0</v>
      </c>
      <c r="Q221" s="116">
        <f t="shared" si="30"/>
        <v>0</v>
      </c>
      <c r="R221" s="119" t="str">
        <f t="shared" si="31"/>
        <v/>
      </c>
    </row>
    <row r="222" spans="1:18" ht="16.5" x14ac:dyDescent="0.3">
      <c r="A222" s="113" t="s">
        <v>146</v>
      </c>
      <c r="B222" s="114" t="s">
        <v>291</v>
      </c>
      <c r="C222" s="115">
        <v>0</v>
      </c>
      <c r="D222" s="116">
        <v>0</v>
      </c>
      <c r="E222" s="116">
        <f t="shared" si="24"/>
        <v>0</v>
      </c>
      <c r="F222" s="117">
        <f t="shared" si="25"/>
        <v>0</v>
      </c>
      <c r="G222" s="115">
        <v>6.5000000000000002E-2</v>
      </c>
      <c r="H222" s="116">
        <v>0.08</v>
      </c>
      <c r="I222" s="116">
        <f t="shared" si="26"/>
        <v>0.14500000000000002</v>
      </c>
      <c r="J222" s="118">
        <f t="shared" si="27"/>
        <v>-1</v>
      </c>
      <c r="K222" s="115">
        <v>0.19500000000000001</v>
      </c>
      <c r="L222" s="116">
        <v>0.17399999999999999</v>
      </c>
      <c r="M222" s="116">
        <f t="shared" si="28"/>
        <v>0.36899999999999999</v>
      </c>
      <c r="N222" s="117">
        <f t="shared" si="29"/>
        <v>3.6639942060168537E-7</v>
      </c>
      <c r="O222" s="116">
        <v>6.5000000000000002E-2</v>
      </c>
      <c r="P222" s="116">
        <v>0.08</v>
      </c>
      <c r="Q222" s="116">
        <f t="shared" si="30"/>
        <v>0.14500000000000002</v>
      </c>
      <c r="R222" s="119">
        <f t="shared" si="31"/>
        <v>1.5448275862068961</v>
      </c>
    </row>
    <row r="223" spans="1:18" ht="16.5" x14ac:dyDescent="0.3">
      <c r="A223" s="113" t="s">
        <v>146</v>
      </c>
      <c r="B223" s="114" t="s">
        <v>278</v>
      </c>
      <c r="C223" s="115">
        <v>0</v>
      </c>
      <c r="D223" s="116">
        <v>0</v>
      </c>
      <c r="E223" s="116">
        <f t="shared" si="24"/>
        <v>0</v>
      </c>
      <c r="F223" s="117">
        <f t="shared" si="25"/>
        <v>0</v>
      </c>
      <c r="G223" s="115">
        <v>0</v>
      </c>
      <c r="H223" s="116">
        <v>0</v>
      </c>
      <c r="I223" s="116">
        <f t="shared" si="26"/>
        <v>0</v>
      </c>
      <c r="J223" s="118" t="str">
        <f t="shared" si="27"/>
        <v/>
      </c>
      <c r="K223" s="115">
        <v>5.5E-2</v>
      </c>
      <c r="L223" s="116">
        <v>0.13800000000000001</v>
      </c>
      <c r="M223" s="116">
        <f t="shared" si="28"/>
        <v>0.193</v>
      </c>
      <c r="N223" s="117">
        <f t="shared" si="29"/>
        <v>1.9163980535535305E-7</v>
      </c>
      <c r="O223" s="116">
        <v>0.25</v>
      </c>
      <c r="P223" s="116">
        <v>0.19800000000000001</v>
      </c>
      <c r="Q223" s="116">
        <f t="shared" si="30"/>
        <v>0.44800000000000001</v>
      </c>
      <c r="R223" s="119">
        <f t="shared" si="31"/>
        <v>-0.5691964285714286</v>
      </c>
    </row>
    <row r="224" spans="1:18" ht="16.5" x14ac:dyDescent="0.3">
      <c r="A224" s="113" t="s">
        <v>146</v>
      </c>
      <c r="B224" s="114" t="s">
        <v>357</v>
      </c>
      <c r="C224" s="115">
        <v>0</v>
      </c>
      <c r="D224" s="116">
        <v>0</v>
      </c>
      <c r="E224" s="116">
        <f t="shared" si="24"/>
        <v>0</v>
      </c>
      <c r="F224" s="117">
        <f t="shared" si="25"/>
        <v>0</v>
      </c>
      <c r="G224" s="115">
        <v>0.17</v>
      </c>
      <c r="H224" s="116">
        <v>0.14000000000000001</v>
      </c>
      <c r="I224" s="116">
        <f t="shared" si="26"/>
        <v>0.31000000000000005</v>
      </c>
      <c r="J224" s="118">
        <f t="shared" si="27"/>
        <v>-1</v>
      </c>
      <c r="K224" s="115">
        <v>0.18</v>
      </c>
      <c r="L224" s="116">
        <v>0.105</v>
      </c>
      <c r="M224" s="116">
        <f t="shared" si="28"/>
        <v>0.28499999999999998</v>
      </c>
      <c r="N224" s="117">
        <f t="shared" si="29"/>
        <v>2.8299142241593584E-7</v>
      </c>
      <c r="O224" s="116">
        <v>0.17</v>
      </c>
      <c r="P224" s="116">
        <v>0.16</v>
      </c>
      <c r="Q224" s="116">
        <f t="shared" si="30"/>
        <v>0.33</v>
      </c>
      <c r="R224" s="119">
        <f t="shared" si="31"/>
        <v>-0.13636363636363646</v>
      </c>
    </row>
    <row r="225" spans="1:18" ht="16.5" x14ac:dyDescent="0.3">
      <c r="A225" s="113" t="s">
        <v>358</v>
      </c>
      <c r="B225" s="114" t="s">
        <v>358</v>
      </c>
      <c r="C225" s="115">
        <v>0</v>
      </c>
      <c r="D225" s="116">
        <v>0</v>
      </c>
      <c r="E225" s="116">
        <f t="shared" si="24"/>
        <v>0</v>
      </c>
      <c r="F225" s="117">
        <f t="shared" si="25"/>
        <v>0</v>
      </c>
      <c r="G225" s="115">
        <v>0</v>
      </c>
      <c r="H225" s="116">
        <v>0</v>
      </c>
      <c r="I225" s="116">
        <f t="shared" si="26"/>
        <v>0</v>
      </c>
      <c r="J225" s="118" t="str">
        <f t="shared" si="27"/>
        <v/>
      </c>
      <c r="K225" s="115">
        <v>15.6</v>
      </c>
      <c r="L225" s="116">
        <v>12.1</v>
      </c>
      <c r="M225" s="116">
        <f t="shared" si="28"/>
        <v>27.7</v>
      </c>
      <c r="N225" s="117">
        <f t="shared" si="29"/>
        <v>2.7504780354110255E-5</v>
      </c>
      <c r="O225" s="116">
        <v>3.5</v>
      </c>
      <c r="P225" s="116">
        <v>4</v>
      </c>
      <c r="Q225" s="116">
        <f t="shared" si="30"/>
        <v>7.5</v>
      </c>
      <c r="R225" s="119">
        <f t="shared" si="31"/>
        <v>2.6933333333333334</v>
      </c>
    </row>
    <row r="226" spans="1:18" ht="16.5" x14ac:dyDescent="0.3">
      <c r="A226" s="113" t="s">
        <v>465</v>
      </c>
      <c r="B226" s="114" t="s">
        <v>84</v>
      </c>
      <c r="C226" s="115">
        <v>0</v>
      </c>
      <c r="D226" s="116">
        <v>0</v>
      </c>
      <c r="E226" s="116">
        <f t="shared" si="24"/>
        <v>0</v>
      </c>
      <c r="F226" s="117">
        <f t="shared" si="25"/>
        <v>0</v>
      </c>
      <c r="G226" s="115">
        <v>0.63</v>
      </c>
      <c r="H226" s="116">
        <v>0.73</v>
      </c>
      <c r="I226" s="116">
        <f t="shared" si="26"/>
        <v>1.3599999999999999</v>
      </c>
      <c r="J226" s="118">
        <f t="shared" si="27"/>
        <v>-1</v>
      </c>
      <c r="K226" s="115">
        <v>9.3970000000000002</v>
      </c>
      <c r="L226" s="116">
        <v>13.428000000000001</v>
      </c>
      <c r="M226" s="116">
        <f t="shared" si="28"/>
        <v>22.825000000000003</v>
      </c>
      <c r="N226" s="117">
        <f t="shared" si="29"/>
        <v>2.2664137602258725E-5</v>
      </c>
      <c r="O226" s="116">
        <v>6.9279999999999999</v>
      </c>
      <c r="P226" s="116">
        <v>8.4550000000000001</v>
      </c>
      <c r="Q226" s="116">
        <f t="shared" si="30"/>
        <v>15.382999999999999</v>
      </c>
      <c r="R226" s="119">
        <f t="shared" si="31"/>
        <v>0.48378079698368359</v>
      </c>
    </row>
    <row r="227" spans="1:18" ht="16.5" x14ac:dyDescent="0.3">
      <c r="A227" s="113" t="s">
        <v>485</v>
      </c>
      <c r="B227" s="114" t="s">
        <v>159</v>
      </c>
      <c r="C227" s="115">
        <v>0</v>
      </c>
      <c r="D227" s="116">
        <v>0</v>
      </c>
      <c r="E227" s="116">
        <f t="shared" si="24"/>
        <v>0</v>
      </c>
      <c r="F227" s="117">
        <f t="shared" si="25"/>
        <v>0</v>
      </c>
      <c r="G227" s="115">
        <v>0</v>
      </c>
      <c r="H227" s="116">
        <v>0</v>
      </c>
      <c r="I227" s="116">
        <f t="shared" si="26"/>
        <v>0</v>
      </c>
      <c r="J227" s="118" t="str">
        <f t="shared" si="27"/>
        <v/>
      </c>
      <c r="K227" s="115">
        <v>0</v>
      </c>
      <c r="L227" s="116">
        <v>5.0000000000000001E-3</v>
      </c>
      <c r="M227" s="116">
        <f t="shared" si="28"/>
        <v>5.0000000000000001E-3</v>
      </c>
      <c r="N227" s="117">
        <f t="shared" si="29"/>
        <v>4.9647617967708046E-9</v>
      </c>
      <c r="O227" s="116">
        <v>0.31</v>
      </c>
      <c r="P227" s="116">
        <v>0.01</v>
      </c>
      <c r="Q227" s="116">
        <f t="shared" si="30"/>
        <v>0.32</v>
      </c>
      <c r="R227" s="119">
        <f t="shared" si="31"/>
        <v>-0.984375</v>
      </c>
    </row>
    <row r="228" spans="1:18" ht="16.5" x14ac:dyDescent="0.3">
      <c r="A228" s="113" t="s">
        <v>493</v>
      </c>
      <c r="B228" s="114" t="s">
        <v>409</v>
      </c>
      <c r="C228" s="115">
        <v>0</v>
      </c>
      <c r="D228" s="116">
        <v>0</v>
      </c>
      <c r="E228" s="116">
        <f t="shared" si="24"/>
        <v>0</v>
      </c>
      <c r="F228" s="117">
        <f t="shared" si="25"/>
        <v>0</v>
      </c>
      <c r="G228" s="115">
        <v>0</v>
      </c>
      <c r="H228" s="116">
        <v>0</v>
      </c>
      <c r="I228" s="116">
        <f t="shared" si="26"/>
        <v>0</v>
      </c>
      <c r="J228" s="118" t="str">
        <f t="shared" si="27"/>
        <v/>
      </c>
      <c r="K228" s="115">
        <v>0</v>
      </c>
      <c r="L228" s="116">
        <v>0</v>
      </c>
      <c r="M228" s="116">
        <f t="shared" si="28"/>
        <v>0</v>
      </c>
      <c r="N228" s="117">
        <f t="shared" si="29"/>
        <v>0</v>
      </c>
      <c r="O228" s="116">
        <v>0.01</v>
      </c>
      <c r="P228" s="116">
        <v>0</v>
      </c>
      <c r="Q228" s="116">
        <f t="shared" si="30"/>
        <v>0.01</v>
      </c>
      <c r="R228" s="119">
        <f t="shared" si="31"/>
        <v>-1</v>
      </c>
    </row>
    <row r="229" spans="1:18" ht="16.5" x14ac:dyDescent="0.3">
      <c r="A229" s="113" t="s">
        <v>491</v>
      </c>
      <c r="B229" s="114" t="s">
        <v>256</v>
      </c>
      <c r="C229" s="115">
        <v>0</v>
      </c>
      <c r="D229" s="116">
        <v>0</v>
      </c>
      <c r="E229" s="116">
        <f t="shared" si="24"/>
        <v>0</v>
      </c>
      <c r="F229" s="117">
        <f t="shared" si="25"/>
        <v>0</v>
      </c>
      <c r="G229" s="115">
        <v>0</v>
      </c>
      <c r="H229" s="116">
        <v>0</v>
      </c>
      <c r="I229" s="116">
        <f t="shared" si="26"/>
        <v>0</v>
      </c>
      <c r="J229" s="118" t="str">
        <f t="shared" si="27"/>
        <v/>
      </c>
      <c r="K229" s="115">
        <v>7.0000000000000007E-2</v>
      </c>
      <c r="L229" s="116">
        <v>4.8000000000000001E-2</v>
      </c>
      <c r="M229" s="116">
        <f t="shared" si="28"/>
        <v>0.11800000000000001</v>
      </c>
      <c r="N229" s="117">
        <f t="shared" si="29"/>
        <v>1.17168378403791E-7</v>
      </c>
      <c r="O229" s="116">
        <v>0.36499999999999999</v>
      </c>
      <c r="P229" s="116">
        <v>0.45</v>
      </c>
      <c r="Q229" s="116">
        <f t="shared" si="30"/>
        <v>0.81499999999999995</v>
      </c>
      <c r="R229" s="119">
        <f t="shared" si="31"/>
        <v>-0.85521472392638032</v>
      </c>
    </row>
    <row r="230" spans="1:18" ht="16.5" x14ac:dyDescent="0.3">
      <c r="A230" s="113" t="s">
        <v>491</v>
      </c>
      <c r="B230" s="114" t="s">
        <v>293</v>
      </c>
      <c r="C230" s="115">
        <v>0</v>
      </c>
      <c r="D230" s="116">
        <v>0</v>
      </c>
      <c r="E230" s="116">
        <f t="shared" si="24"/>
        <v>0</v>
      </c>
      <c r="F230" s="117">
        <f t="shared" si="25"/>
        <v>0</v>
      </c>
      <c r="G230" s="115">
        <v>0</v>
      </c>
      <c r="H230" s="116">
        <v>0</v>
      </c>
      <c r="I230" s="116">
        <f t="shared" si="26"/>
        <v>0</v>
      </c>
      <c r="J230" s="118" t="str">
        <f t="shared" si="27"/>
        <v/>
      </c>
      <c r="K230" s="115">
        <v>5.0000000000000001E-3</v>
      </c>
      <c r="L230" s="116">
        <v>6.8000000000000005E-2</v>
      </c>
      <c r="M230" s="116">
        <f t="shared" si="28"/>
        <v>7.3000000000000009E-2</v>
      </c>
      <c r="N230" s="117">
        <f t="shared" si="29"/>
        <v>7.2485522232853756E-8</v>
      </c>
      <c r="O230" s="116">
        <v>0</v>
      </c>
      <c r="P230" s="116">
        <v>0</v>
      </c>
      <c r="Q230" s="116">
        <f t="shared" si="30"/>
        <v>0</v>
      </c>
      <c r="R230" s="119" t="str">
        <f t="shared" si="31"/>
        <v/>
      </c>
    </row>
    <row r="231" spans="1:18" ht="16.5" x14ac:dyDescent="0.3">
      <c r="A231" s="113" t="s">
        <v>491</v>
      </c>
      <c r="B231" s="114" t="s">
        <v>359</v>
      </c>
      <c r="C231" s="115">
        <v>0</v>
      </c>
      <c r="D231" s="116">
        <v>0</v>
      </c>
      <c r="E231" s="116">
        <f t="shared" si="24"/>
        <v>0</v>
      </c>
      <c r="F231" s="117">
        <f t="shared" si="25"/>
        <v>0</v>
      </c>
      <c r="G231" s="115">
        <v>0</v>
      </c>
      <c r="H231" s="116">
        <v>0</v>
      </c>
      <c r="I231" s="116">
        <f t="shared" si="26"/>
        <v>0</v>
      </c>
      <c r="J231" s="118" t="str">
        <f t="shared" si="27"/>
        <v/>
      </c>
      <c r="K231" s="115">
        <v>0</v>
      </c>
      <c r="L231" s="116">
        <v>0</v>
      </c>
      <c r="M231" s="116">
        <f t="shared" si="28"/>
        <v>0</v>
      </c>
      <c r="N231" s="117">
        <f t="shared" si="29"/>
        <v>0</v>
      </c>
      <c r="O231" s="116">
        <v>0.18</v>
      </c>
      <c r="P231" s="116">
        <v>0.3</v>
      </c>
      <c r="Q231" s="116">
        <f t="shared" si="30"/>
        <v>0.48</v>
      </c>
      <c r="R231" s="119">
        <f t="shared" si="31"/>
        <v>-1</v>
      </c>
    </row>
    <row r="232" spans="1:18" ht="16.5" x14ac:dyDescent="0.3">
      <c r="A232" s="113" t="s">
        <v>435</v>
      </c>
      <c r="B232" s="114" t="s">
        <v>61</v>
      </c>
      <c r="C232" s="115">
        <v>0</v>
      </c>
      <c r="D232" s="116">
        <v>0</v>
      </c>
      <c r="E232" s="116">
        <f t="shared" si="24"/>
        <v>0</v>
      </c>
      <c r="F232" s="117">
        <f t="shared" si="25"/>
        <v>0</v>
      </c>
      <c r="G232" s="115">
        <v>0</v>
      </c>
      <c r="H232" s="116">
        <v>0</v>
      </c>
      <c r="I232" s="116">
        <f t="shared" si="26"/>
        <v>0</v>
      </c>
      <c r="J232" s="118" t="str">
        <f t="shared" si="27"/>
        <v/>
      </c>
      <c r="K232" s="115">
        <v>0.185</v>
      </c>
      <c r="L232" s="116">
        <v>0.627</v>
      </c>
      <c r="M232" s="116">
        <f t="shared" si="28"/>
        <v>0.81200000000000006</v>
      </c>
      <c r="N232" s="117">
        <f t="shared" si="29"/>
        <v>8.0627731579557865E-7</v>
      </c>
      <c r="O232" s="116">
        <v>0.78800000000000003</v>
      </c>
      <c r="P232" s="116">
        <v>0.94300000000000006</v>
      </c>
      <c r="Q232" s="116">
        <f t="shared" si="30"/>
        <v>1.7310000000000001</v>
      </c>
      <c r="R232" s="119">
        <f t="shared" si="31"/>
        <v>-0.53090699017908727</v>
      </c>
    </row>
    <row r="233" spans="1:18" ht="16.5" x14ac:dyDescent="0.3">
      <c r="A233" s="113" t="s">
        <v>468</v>
      </c>
      <c r="B233" s="114" t="s">
        <v>219</v>
      </c>
      <c r="C233" s="115">
        <v>0</v>
      </c>
      <c r="D233" s="116">
        <v>0</v>
      </c>
      <c r="E233" s="116">
        <f t="shared" si="24"/>
        <v>0</v>
      </c>
      <c r="F233" s="117">
        <f t="shared" si="25"/>
        <v>0</v>
      </c>
      <c r="G233" s="115">
        <v>3.92</v>
      </c>
      <c r="H233" s="116">
        <v>4.8</v>
      </c>
      <c r="I233" s="116">
        <f t="shared" si="26"/>
        <v>8.7199999999999989</v>
      </c>
      <c r="J233" s="118">
        <f t="shared" si="27"/>
        <v>-1</v>
      </c>
      <c r="K233" s="115">
        <v>93.9</v>
      </c>
      <c r="L233" s="116">
        <v>86.665000000000006</v>
      </c>
      <c r="M233" s="116">
        <f t="shared" si="28"/>
        <v>180.565</v>
      </c>
      <c r="N233" s="117">
        <f t="shared" si="29"/>
        <v>1.7929244276678407E-4</v>
      </c>
      <c r="O233" s="116">
        <v>22.17</v>
      </c>
      <c r="P233" s="116">
        <v>21.3</v>
      </c>
      <c r="Q233" s="116">
        <f t="shared" si="30"/>
        <v>43.47</v>
      </c>
      <c r="R233" s="119">
        <f t="shared" si="31"/>
        <v>3.1537842190016105</v>
      </c>
    </row>
    <row r="234" spans="1:18" ht="16.5" x14ac:dyDescent="0.3">
      <c r="A234" s="113" t="s">
        <v>460</v>
      </c>
      <c r="B234" s="114" t="s">
        <v>321</v>
      </c>
      <c r="C234" s="115">
        <v>0</v>
      </c>
      <c r="D234" s="116">
        <v>0</v>
      </c>
      <c r="E234" s="116">
        <f t="shared" si="24"/>
        <v>0</v>
      </c>
      <c r="F234" s="117">
        <f t="shared" si="25"/>
        <v>0</v>
      </c>
      <c r="G234" s="115">
        <v>0</v>
      </c>
      <c r="H234" s="116">
        <v>0</v>
      </c>
      <c r="I234" s="116">
        <f t="shared" si="26"/>
        <v>0</v>
      </c>
      <c r="J234" s="118" t="str">
        <f t="shared" si="27"/>
        <v/>
      </c>
      <c r="K234" s="115">
        <v>0</v>
      </c>
      <c r="L234" s="116">
        <v>0</v>
      </c>
      <c r="M234" s="116">
        <f t="shared" si="28"/>
        <v>0</v>
      </c>
      <c r="N234" s="117">
        <f t="shared" si="29"/>
        <v>0</v>
      </c>
      <c r="O234" s="116">
        <v>0</v>
      </c>
      <c r="P234" s="116">
        <v>0.13</v>
      </c>
      <c r="Q234" s="116">
        <f t="shared" si="30"/>
        <v>0.13</v>
      </c>
      <c r="R234" s="119">
        <f t="shared" si="31"/>
        <v>-1</v>
      </c>
    </row>
    <row r="235" spans="1:18" ht="16.5" x14ac:dyDescent="0.3">
      <c r="A235" s="113" t="s">
        <v>68</v>
      </c>
      <c r="B235" s="114" t="s">
        <v>261</v>
      </c>
      <c r="C235" s="115">
        <v>0</v>
      </c>
      <c r="D235" s="116">
        <v>0</v>
      </c>
      <c r="E235" s="116">
        <f t="shared" si="24"/>
        <v>0</v>
      </c>
      <c r="F235" s="117">
        <f t="shared" si="25"/>
        <v>0</v>
      </c>
      <c r="G235" s="115">
        <v>0.05</v>
      </c>
      <c r="H235" s="116">
        <v>0.05</v>
      </c>
      <c r="I235" s="116">
        <f t="shared" si="26"/>
        <v>0.1</v>
      </c>
      <c r="J235" s="118">
        <f t="shared" si="27"/>
        <v>-1</v>
      </c>
      <c r="K235" s="115">
        <v>0.495</v>
      </c>
      <c r="L235" s="116">
        <v>0.45</v>
      </c>
      <c r="M235" s="116">
        <f t="shared" si="28"/>
        <v>0.94500000000000006</v>
      </c>
      <c r="N235" s="117">
        <f t="shared" si="29"/>
        <v>9.3833997958968205E-7</v>
      </c>
      <c r="O235" s="116">
        <v>0.51</v>
      </c>
      <c r="P235" s="116">
        <v>1.9390000000000001</v>
      </c>
      <c r="Q235" s="116">
        <f t="shared" si="30"/>
        <v>2.4489999999999998</v>
      </c>
      <c r="R235" s="119">
        <f t="shared" si="31"/>
        <v>-0.6141282155982033</v>
      </c>
    </row>
    <row r="236" spans="1:18" ht="16.5" x14ac:dyDescent="0.3">
      <c r="A236" s="113" t="s">
        <v>68</v>
      </c>
      <c r="B236" s="114" t="s">
        <v>144</v>
      </c>
      <c r="C236" s="115">
        <v>0</v>
      </c>
      <c r="D236" s="116">
        <v>0</v>
      </c>
      <c r="E236" s="116">
        <f t="shared" si="24"/>
        <v>0</v>
      </c>
      <c r="F236" s="117">
        <f t="shared" si="25"/>
        <v>0</v>
      </c>
      <c r="G236" s="115">
        <v>0.04</v>
      </c>
      <c r="H236" s="116">
        <v>8.4999999999999992E-2</v>
      </c>
      <c r="I236" s="116">
        <f t="shared" si="26"/>
        <v>0.125</v>
      </c>
      <c r="J236" s="118">
        <f t="shared" si="27"/>
        <v>-1</v>
      </c>
      <c r="K236" s="115">
        <v>0.70099999999999996</v>
      </c>
      <c r="L236" s="116">
        <v>1.409</v>
      </c>
      <c r="M236" s="116">
        <f t="shared" si="28"/>
        <v>2.11</v>
      </c>
      <c r="N236" s="117">
        <f t="shared" si="29"/>
        <v>2.0951294782372794E-6</v>
      </c>
      <c r="O236" s="116">
        <v>1.1499999999999999</v>
      </c>
      <c r="P236" s="116">
        <v>2.0960000000000001</v>
      </c>
      <c r="Q236" s="116">
        <f t="shared" si="30"/>
        <v>3.246</v>
      </c>
      <c r="R236" s="119">
        <f t="shared" si="31"/>
        <v>-0.34996919285274186</v>
      </c>
    </row>
    <row r="237" spans="1:18" ht="16.5" x14ac:dyDescent="0.3">
      <c r="A237" s="113" t="s">
        <v>68</v>
      </c>
      <c r="B237" s="114" t="s">
        <v>348</v>
      </c>
      <c r="C237" s="115">
        <v>0</v>
      </c>
      <c r="D237" s="116">
        <v>0</v>
      </c>
      <c r="E237" s="116">
        <f t="shared" si="24"/>
        <v>0</v>
      </c>
      <c r="F237" s="117">
        <f t="shared" si="25"/>
        <v>0</v>
      </c>
      <c r="G237" s="115">
        <v>0</v>
      </c>
      <c r="H237" s="116">
        <v>0</v>
      </c>
      <c r="I237" s="116">
        <f t="shared" si="26"/>
        <v>0</v>
      </c>
      <c r="J237" s="118" t="str">
        <f t="shared" si="27"/>
        <v/>
      </c>
      <c r="K237" s="115">
        <v>0</v>
      </c>
      <c r="L237" s="116">
        <v>0</v>
      </c>
      <c r="M237" s="116">
        <f t="shared" si="28"/>
        <v>0</v>
      </c>
      <c r="N237" s="117">
        <f t="shared" si="29"/>
        <v>0</v>
      </c>
      <c r="O237" s="116">
        <v>0.37</v>
      </c>
      <c r="P237" s="116">
        <v>0.05</v>
      </c>
      <c r="Q237" s="116">
        <f t="shared" si="30"/>
        <v>0.42</v>
      </c>
      <c r="R237" s="119">
        <f t="shared" si="31"/>
        <v>-1</v>
      </c>
    </row>
    <row r="238" spans="1:18" ht="16.5" x14ac:dyDescent="0.3">
      <c r="A238" s="113" t="s">
        <v>68</v>
      </c>
      <c r="B238" s="114" t="s">
        <v>128</v>
      </c>
      <c r="C238" s="115">
        <v>0</v>
      </c>
      <c r="D238" s="116">
        <v>0.04</v>
      </c>
      <c r="E238" s="116">
        <f t="shared" si="24"/>
        <v>0.04</v>
      </c>
      <c r="F238" s="117">
        <f t="shared" si="25"/>
        <v>4.9713949044320773E-7</v>
      </c>
      <c r="G238" s="115">
        <v>0.06</v>
      </c>
      <c r="H238" s="116">
        <v>5.5000000000000007E-2</v>
      </c>
      <c r="I238" s="116">
        <f t="shared" si="26"/>
        <v>0.115</v>
      </c>
      <c r="J238" s="118">
        <f t="shared" si="27"/>
        <v>-0.65217391304347827</v>
      </c>
      <c r="K238" s="115">
        <v>0.95200000000000007</v>
      </c>
      <c r="L238" s="116">
        <v>1.544</v>
      </c>
      <c r="M238" s="116">
        <f t="shared" si="28"/>
        <v>2.496</v>
      </c>
      <c r="N238" s="117">
        <f t="shared" si="29"/>
        <v>2.4784090889479855E-6</v>
      </c>
      <c r="O238" s="116">
        <v>1.3169999999999999</v>
      </c>
      <c r="P238" s="116">
        <v>2.919</v>
      </c>
      <c r="Q238" s="116">
        <f t="shared" si="30"/>
        <v>4.2359999999999998</v>
      </c>
      <c r="R238" s="119">
        <f t="shared" si="31"/>
        <v>-0.41076487252124638</v>
      </c>
    </row>
    <row r="239" spans="1:18" ht="16.5" x14ac:dyDescent="0.3">
      <c r="A239" s="113" t="s">
        <v>483</v>
      </c>
      <c r="B239" s="114" t="s">
        <v>175</v>
      </c>
      <c r="C239" s="115">
        <v>0</v>
      </c>
      <c r="D239" s="116">
        <v>0</v>
      </c>
      <c r="E239" s="116">
        <f t="shared" si="24"/>
        <v>0</v>
      </c>
      <c r="F239" s="117">
        <f t="shared" si="25"/>
        <v>0</v>
      </c>
      <c r="G239" s="115">
        <v>0.13</v>
      </c>
      <c r="H239" s="116">
        <v>0.16800000000000001</v>
      </c>
      <c r="I239" s="116">
        <f t="shared" si="26"/>
        <v>0.29800000000000004</v>
      </c>
      <c r="J239" s="118">
        <f t="shared" si="27"/>
        <v>-1</v>
      </c>
      <c r="K239" s="115">
        <v>2.694</v>
      </c>
      <c r="L239" s="116">
        <v>3.9950000000000001</v>
      </c>
      <c r="M239" s="116">
        <f t="shared" si="28"/>
        <v>6.6890000000000001</v>
      </c>
      <c r="N239" s="117">
        <f t="shared" si="29"/>
        <v>6.6418583317199818E-6</v>
      </c>
      <c r="O239" s="116">
        <v>1.962</v>
      </c>
      <c r="P239" s="116">
        <v>2.2150000000000003</v>
      </c>
      <c r="Q239" s="116">
        <f t="shared" si="30"/>
        <v>4.1770000000000005</v>
      </c>
      <c r="R239" s="119">
        <f t="shared" si="31"/>
        <v>0.60138855638017708</v>
      </c>
    </row>
    <row r="240" spans="1:18" ht="16.5" x14ac:dyDescent="0.3">
      <c r="A240" s="113" t="s">
        <v>533</v>
      </c>
      <c r="B240" s="114" t="s">
        <v>534</v>
      </c>
      <c r="C240" s="115">
        <v>0</v>
      </c>
      <c r="D240" s="116">
        <v>0</v>
      </c>
      <c r="E240" s="116">
        <f t="shared" si="24"/>
        <v>0</v>
      </c>
      <c r="F240" s="117">
        <f t="shared" si="25"/>
        <v>0</v>
      </c>
      <c r="G240" s="115">
        <v>0</v>
      </c>
      <c r="H240" s="116">
        <v>0</v>
      </c>
      <c r="I240" s="116">
        <f t="shared" si="26"/>
        <v>0</v>
      </c>
      <c r="J240" s="118" t="str">
        <f t="shared" si="27"/>
        <v/>
      </c>
      <c r="K240" s="115">
        <v>0</v>
      </c>
      <c r="L240" s="116">
        <v>186.81200000000001</v>
      </c>
      <c r="M240" s="116">
        <f t="shared" si="28"/>
        <v>186.81200000000001</v>
      </c>
      <c r="N240" s="117">
        <f t="shared" si="29"/>
        <v>1.8549541615566951E-4</v>
      </c>
      <c r="O240" s="116">
        <v>0</v>
      </c>
      <c r="P240" s="116">
        <v>0</v>
      </c>
      <c r="Q240" s="116">
        <f t="shared" si="30"/>
        <v>0</v>
      </c>
      <c r="R240" s="119" t="str">
        <f t="shared" si="31"/>
        <v/>
      </c>
    </row>
    <row r="241" spans="1:18" ht="16.5" x14ac:dyDescent="0.3">
      <c r="A241" s="113" t="s">
        <v>528</v>
      </c>
      <c r="B241" s="114" t="s">
        <v>340</v>
      </c>
      <c r="C241" s="115">
        <v>0</v>
      </c>
      <c r="D241" s="116">
        <v>0</v>
      </c>
      <c r="E241" s="116">
        <f t="shared" si="24"/>
        <v>0</v>
      </c>
      <c r="F241" s="117">
        <f t="shared" si="25"/>
        <v>0</v>
      </c>
      <c r="G241" s="115">
        <v>0</v>
      </c>
      <c r="H241" s="116">
        <v>0</v>
      </c>
      <c r="I241" s="116">
        <f t="shared" si="26"/>
        <v>0</v>
      </c>
      <c r="J241" s="118" t="str">
        <f t="shared" si="27"/>
        <v/>
      </c>
      <c r="K241" s="115">
        <v>0</v>
      </c>
      <c r="L241" s="116">
        <v>0</v>
      </c>
      <c r="M241" s="116">
        <f t="shared" si="28"/>
        <v>0</v>
      </c>
      <c r="N241" s="117">
        <f t="shared" si="29"/>
        <v>0</v>
      </c>
      <c r="O241" s="116">
        <v>0.186</v>
      </c>
      <c r="P241" s="116">
        <v>1.2E-2</v>
      </c>
      <c r="Q241" s="116">
        <f t="shared" si="30"/>
        <v>0.19800000000000001</v>
      </c>
      <c r="R241" s="119">
        <f t="shared" si="31"/>
        <v>-1</v>
      </c>
    </row>
    <row r="242" spans="1:18" ht="16.5" x14ac:dyDescent="0.3">
      <c r="A242" s="113" t="s">
        <v>258</v>
      </c>
      <c r="B242" s="114" t="s">
        <v>258</v>
      </c>
      <c r="C242" s="115">
        <v>0</v>
      </c>
      <c r="D242" s="116">
        <v>0</v>
      </c>
      <c r="E242" s="116">
        <f t="shared" si="24"/>
        <v>0</v>
      </c>
      <c r="F242" s="117">
        <f t="shared" si="25"/>
        <v>0</v>
      </c>
      <c r="G242" s="115">
        <v>0</v>
      </c>
      <c r="H242" s="116">
        <v>0</v>
      </c>
      <c r="I242" s="116">
        <f t="shared" si="26"/>
        <v>0</v>
      </c>
      <c r="J242" s="118" t="str">
        <f t="shared" si="27"/>
        <v/>
      </c>
      <c r="K242" s="115">
        <v>0</v>
      </c>
      <c r="L242" s="116">
        <v>0</v>
      </c>
      <c r="M242" s="116">
        <f t="shared" si="28"/>
        <v>0</v>
      </c>
      <c r="N242" s="117">
        <f t="shared" si="29"/>
        <v>0</v>
      </c>
      <c r="O242" s="116">
        <v>2.4999999999999998E-2</v>
      </c>
      <c r="P242" s="116">
        <v>0.04</v>
      </c>
      <c r="Q242" s="116">
        <f t="shared" si="30"/>
        <v>6.5000000000000002E-2</v>
      </c>
      <c r="R242" s="119">
        <f t="shared" si="31"/>
        <v>-1</v>
      </c>
    </row>
    <row r="243" spans="1:18" ht="16.5" x14ac:dyDescent="0.3">
      <c r="A243" s="113" t="s">
        <v>521</v>
      </c>
      <c r="B243" s="114" t="s">
        <v>327</v>
      </c>
      <c r="C243" s="115">
        <v>0</v>
      </c>
      <c r="D243" s="116">
        <v>0</v>
      </c>
      <c r="E243" s="116">
        <f t="shared" si="24"/>
        <v>0</v>
      </c>
      <c r="F243" s="117">
        <f t="shared" si="25"/>
        <v>0</v>
      </c>
      <c r="G243" s="115">
        <v>0</v>
      </c>
      <c r="H243" s="116">
        <v>0</v>
      </c>
      <c r="I243" s="116">
        <f t="shared" si="26"/>
        <v>0</v>
      </c>
      <c r="J243" s="118" t="str">
        <f t="shared" si="27"/>
        <v/>
      </c>
      <c r="K243" s="115">
        <v>0</v>
      </c>
      <c r="L243" s="116">
        <v>0</v>
      </c>
      <c r="M243" s="116">
        <f t="shared" si="28"/>
        <v>0</v>
      </c>
      <c r="N243" s="117">
        <f t="shared" si="29"/>
        <v>0</v>
      </c>
      <c r="O243" s="116">
        <v>5.3999999999999999E-2</v>
      </c>
      <c r="P243" s="116">
        <v>5.3999999999999999E-2</v>
      </c>
      <c r="Q243" s="116">
        <f t="shared" si="30"/>
        <v>0.108</v>
      </c>
      <c r="R243" s="119">
        <f t="shared" si="31"/>
        <v>-1</v>
      </c>
    </row>
    <row r="244" spans="1:18" ht="16.5" x14ac:dyDescent="0.3">
      <c r="A244" s="113" t="s">
        <v>192</v>
      </c>
      <c r="B244" s="114" t="s">
        <v>274</v>
      </c>
      <c r="C244" s="115">
        <v>0</v>
      </c>
      <c r="D244" s="116">
        <v>0</v>
      </c>
      <c r="E244" s="116">
        <f t="shared" si="24"/>
        <v>0</v>
      </c>
      <c r="F244" s="117">
        <f t="shared" si="25"/>
        <v>0</v>
      </c>
      <c r="G244" s="115">
        <v>0</v>
      </c>
      <c r="H244" s="116">
        <v>0</v>
      </c>
      <c r="I244" s="116">
        <f t="shared" si="26"/>
        <v>0</v>
      </c>
      <c r="J244" s="118" t="str">
        <f t="shared" si="27"/>
        <v/>
      </c>
      <c r="K244" s="115">
        <v>0.15</v>
      </c>
      <c r="L244" s="116">
        <v>0.22499999999999998</v>
      </c>
      <c r="M244" s="116">
        <f t="shared" si="28"/>
        <v>0.375</v>
      </c>
      <c r="N244" s="117">
        <f t="shared" si="29"/>
        <v>3.7235713475781032E-7</v>
      </c>
      <c r="O244" s="116">
        <v>0.215</v>
      </c>
      <c r="P244" s="116">
        <v>0.23499999999999999</v>
      </c>
      <c r="Q244" s="116">
        <f t="shared" si="30"/>
        <v>0.44999999999999996</v>
      </c>
      <c r="R244" s="119">
        <f t="shared" si="31"/>
        <v>-0.16666666666666663</v>
      </c>
    </row>
    <row r="245" spans="1:18" ht="16.5" x14ac:dyDescent="0.3">
      <c r="A245" s="113" t="s">
        <v>192</v>
      </c>
      <c r="B245" s="114" t="s">
        <v>224</v>
      </c>
      <c r="C245" s="115">
        <v>0</v>
      </c>
      <c r="D245" s="116">
        <v>0</v>
      </c>
      <c r="E245" s="116">
        <f t="shared" si="24"/>
        <v>0</v>
      </c>
      <c r="F245" s="117">
        <f t="shared" si="25"/>
        <v>0</v>
      </c>
      <c r="G245" s="115">
        <v>0</v>
      </c>
      <c r="H245" s="116">
        <v>0.1</v>
      </c>
      <c r="I245" s="116">
        <f t="shared" si="26"/>
        <v>0.1</v>
      </c>
      <c r="J245" s="118">
        <f t="shared" si="27"/>
        <v>-1</v>
      </c>
      <c r="K245" s="115">
        <v>3.2</v>
      </c>
      <c r="L245" s="116">
        <v>3.85</v>
      </c>
      <c r="M245" s="116">
        <f t="shared" si="28"/>
        <v>7.0500000000000007</v>
      </c>
      <c r="N245" s="117">
        <f t="shared" si="29"/>
        <v>7.0003141334468345E-6</v>
      </c>
      <c r="O245" s="116">
        <v>0.12</v>
      </c>
      <c r="P245" s="116">
        <v>0.18</v>
      </c>
      <c r="Q245" s="116">
        <f t="shared" si="30"/>
        <v>0.3</v>
      </c>
      <c r="R245" s="119">
        <f t="shared" si="31"/>
        <v>22.500000000000004</v>
      </c>
    </row>
    <row r="246" spans="1:18" ht="16.5" x14ac:dyDescent="0.3">
      <c r="A246" s="113" t="s">
        <v>192</v>
      </c>
      <c r="B246" s="114" t="s">
        <v>286</v>
      </c>
      <c r="C246" s="115">
        <v>0</v>
      </c>
      <c r="D246" s="116">
        <v>0</v>
      </c>
      <c r="E246" s="116">
        <f t="shared" si="24"/>
        <v>0</v>
      </c>
      <c r="F246" s="117">
        <f t="shared" si="25"/>
        <v>0</v>
      </c>
      <c r="G246" s="115">
        <v>0</v>
      </c>
      <c r="H246" s="116">
        <v>0</v>
      </c>
      <c r="I246" s="116">
        <f t="shared" si="26"/>
        <v>0</v>
      </c>
      <c r="J246" s="118" t="str">
        <f t="shared" si="27"/>
        <v/>
      </c>
      <c r="K246" s="115">
        <v>0</v>
      </c>
      <c r="L246" s="116">
        <v>5.0000000000000001E-3</v>
      </c>
      <c r="M246" s="116">
        <f t="shared" si="28"/>
        <v>5.0000000000000001E-3</v>
      </c>
      <c r="N246" s="117">
        <f t="shared" si="29"/>
        <v>4.9647617967708046E-9</v>
      </c>
      <c r="O246" s="116">
        <v>0</v>
      </c>
      <c r="P246" s="116">
        <v>0</v>
      </c>
      <c r="Q246" s="116">
        <f t="shared" si="30"/>
        <v>0</v>
      </c>
      <c r="R246" s="119" t="str">
        <f t="shared" si="31"/>
        <v/>
      </c>
    </row>
    <row r="247" spans="1:18" ht="16.5" x14ac:dyDescent="0.3">
      <c r="A247" s="113" t="s">
        <v>192</v>
      </c>
      <c r="B247" s="114" t="s">
        <v>305</v>
      </c>
      <c r="C247" s="115">
        <v>0</v>
      </c>
      <c r="D247" s="116">
        <v>0</v>
      </c>
      <c r="E247" s="116">
        <f t="shared" si="24"/>
        <v>0</v>
      </c>
      <c r="F247" s="117">
        <f t="shared" si="25"/>
        <v>0</v>
      </c>
      <c r="G247" s="115">
        <v>0</v>
      </c>
      <c r="H247" s="116">
        <v>0</v>
      </c>
      <c r="I247" s="116">
        <f t="shared" si="26"/>
        <v>0</v>
      </c>
      <c r="J247" s="118" t="str">
        <f t="shared" si="27"/>
        <v/>
      </c>
      <c r="K247" s="115">
        <v>0.15</v>
      </c>
      <c r="L247" s="116">
        <v>0</v>
      </c>
      <c r="M247" s="116">
        <f t="shared" si="28"/>
        <v>0.15</v>
      </c>
      <c r="N247" s="117">
        <f t="shared" si="29"/>
        <v>1.4894285390312414E-7</v>
      </c>
      <c r="O247" s="116">
        <v>0</v>
      </c>
      <c r="P247" s="116">
        <v>0</v>
      </c>
      <c r="Q247" s="116">
        <f t="shared" si="30"/>
        <v>0</v>
      </c>
      <c r="R247" s="119" t="str">
        <f t="shared" si="31"/>
        <v/>
      </c>
    </row>
    <row r="248" spans="1:18" ht="16.5" x14ac:dyDescent="0.3">
      <c r="A248" s="113" t="s">
        <v>192</v>
      </c>
      <c r="B248" s="114" t="s">
        <v>282</v>
      </c>
      <c r="C248" s="115">
        <v>0</v>
      </c>
      <c r="D248" s="116">
        <v>0.01</v>
      </c>
      <c r="E248" s="116">
        <f t="shared" si="24"/>
        <v>0.01</v>
      </c>
      <c r="F248" s="117">
        <f t="shared" si="25"/>
        <v>1.2428487261080193E-7</v>
      </c>
      <c r="G248" s="115">
        <v>0</v>
      </c>
      <c r="H248" s="116">
        <v>0</v>
      </c>
      <c r="I248" s="116">
        <f t="shared" si="26"/>
        <v>0</v>
      </c>
      <c r="J248" s="118" t="str">
        <f t="shared" si="27"/>
        <v/>
      </c>
      <c r="K248" s="115">
        <v>0.13</v>
      </c>
      <c r="L248" s="116">
        <v>1.3699999999999999</v>
      </c>
      <c r="M248" s="116">
        <f t="shared" si="28"/>
        <v>1.5</v>
      </c>
      <c r="N248" s="117">
        <f t="shared" si="29"/>
        <v>1.4894285390312413E-6</v>
      </c>
      <c r="O248" s="116">
        <v>0.15899999999999997</v>
      </c>
      <c r="P248" s="116">
        <v>1.8660000000000001</v>
      </c>
      <c r="Q248" s="116">
        <f t="shared" si="30"/>
        <v>2.0249999999999999</v>
      </c>
      <c r="R248" s="119">
        <f t="shared" si="31"/>
        <v>-0.25925925925925919</v>
      </c>
    </row>
    <row r="249" spans="1:18" ht="16.5" x14ac:dyDescent="0.3">
      <c r="A249" s="113" t="s">
        <v>192</v>
      </c>
      <c r="B249" s="114" t="s">
        <v>334</v>
      </c>
      <c r="C249" s="115">
        <v>0</v>
      </c>
      <c r="D249" s="116">
        <v>0</v>
      </c>
      <c r="E249" s="116">
        <f t="shared" si="24"/>
        <v>0</v>
      </c>
      <c r="F249" s="117">
        <f t="shared" si="25"/>
        <v>0</v>
      </c>
      <c r="G249" s="115">
        <v>0</v>
      </c>
      <c r="H249" s="116">
        <v>0</v>
      </c>
      <c r="I249" s="116">
        <f t="shared" si="26"/>
        <v>0</v>
      </c>
      <c r="J249" s="118" t="str">
        <f t="shared" si="27"/>
        <v/>
      </c>
      <c r="K249" s="115">
        <v>0</v>
      </c>
      <c r="L249" s="116">
        <v>0</v>
      </c>
      <c r="M249" s="116">
        <f t="shared" si="28"/>
        <v>0</v>
      </c>
      <c r="N249" s="117">
        <f t="shared" si="29"/>
        <v>0</v>
      </c>
      <c r="O249" s="116">
        <v>7.0000000000000007E-2</v>
      </c>
      <c r="P249" s="116">
        <v>6.6000000000000003E-2</v>
      </c>
      <c r="Q249" s="116">
        <f t="shared" si="30"/>
        <v>0.13600000000000001</v>
      </c>
      <c r="R249" s="119">
        <f t="shared" si="31"/>
        <v>-1</v>
      </c>
    </row>
    <row r="250" spans="1:18" ht="16.5" x14ac:dyDescent="0.3">
      <c r="A250" s="113" t="s">
        <v>192</v>
      </c>
      <c r="B250" s="114" t="s">
        <v>279</v>
      </c>
      <c r="C250" s="115">
        <v>0</v>
      </c>
      <c r="D250" s="116">
        <v>0</v>
      </c>
      <c r="E250" s="116">
        <f t="shared" si="24"/>
        <v>0</v>
      </c>
      <c r="F250" s="117">
        <f t="shared" si="25"/>
        <v>0</v>
      </c>
      <c r="G250" s="115">
        <v>0</v>
      </c>
      <c r="H250" s="116">
        <v>0</v>
      </c>
      <c r="I250" s="116">
        <f t="shared" si="26"/>
        <v>0</v>
      </c>
      <c r="J250" s="118" t="str">
        <f t="shared" si="27"/>
        <v/>
      </c>
      <c r="K250" s="115">
        <v>0.06</v>
      </c>
      <c r="L250" s="116">
        <v>6.0000000000000005E-2</v>
      </c>
      <c r="M250" s="116">
        <f t="shared" si="28"/>
        <v>0.12</v>
      </c>
      <c r="N250" s="117">
        <f t="shared" si="29"/>
        <v>1.191542831224993E-7</v>
      </c>
      <c r="O250" s="116">
        <v>0</v>
      </c>
      <c r="P250" s="116">
        <v>0</v>
      </c>
      <c r="Q250" s="116">
        <f t="shared" si="30"/>
        <v>0</v>
      </c>
      <c r="R250" s="119" t="str">
        <f t="shared" si="31"/>
        <v/>
      </c>
    </row>
    <row r="251" spans="1:18" ht="16.5" x14ac:dyDescent="0.3">
      <c r="A251" s="113" t="s">
        <v>192</v>
      </c>
      <c r="B251" s="114" t="s">
        <v>102</v>
      </c>
      <c r="C251" s="115">
        <v>0</v>
      </c>
      <c r="D251" s="116">
        <v>0</v>
      </c>
      <c r="E251" s="116">
        <f t="shared" si="24"/>
        <v>0</v>
      </c>
      <c r="F251" s="117">
        <f t="shared" si="25"/>
        <v>0</v>
      </c>
      <c r="G251" s="115">
        <v>0</v>
      </c>
      <c r="H251" s="116">
        <v>0</v>
      </c>
      <c r="I251" s="116">
        <f t="shared" si="26"/>
        <v>0</v>
      </c>
      <c r="J251" s="118" t="str">
        <f t="shared" si="27"/>
        <v/>
      </c>
      <c r="K251" s="115">
        <v>0.24</v>
      </c>
      <c r="L251" s="116">
        <v>0.122</v>
      </c>
      <c r="M251" s="116">
        <f t="shared" si="28"/>
        <v>0.36199999999999999</v>
      </c>
      <c r="N251" s="117">
        <f t="shared" si="29"/>
        <v>3.5944875408620623E-7</v>
      </c>
      <c r="O251" s="116">
        <v>0</v>
      </c>
      <c r="P251" s="116">
        <v>0</v>
      </c>
      <c r="Q251" s="116">
        <f t="shared" si="30"/>
        <v>0</v>
      </c>
      <c r="R251" s="119" t="str">
        <f t="shared" si="31"/>
        <v/>
      </c>
    </row>
    <row r="252" spans="1:18" ht="16.5" x14ac:dyDescent="0.3">
      <c r="A252" s="113" t="s">
        <v>192</v>
      </c>
      <c r="B252" s="114" t="s">
        <v>273</v>
      </c>
      <c r="C252" s="115">
        <v>0</v>
      </c>
      <c r="D252" s="116">
        <v>0</v>
      </c>
      <c r="E252" s="116">
        <f t="shared" si="24"/>
        <v>0</v>
      </c>
      <c r="F252" s="117">
        <f t="shared" si="25"/>
        <v>0</v>
      </c>
      <c r="G252" s="115">
        <v>0</v>
      </c>
      <c r="H252" s="116">
        <v>0</v>
      </c>
      <c r="I252" s="116">
        <f t="shared" si="26"/>
        <v>0</v>
      </c>
      <c r="J252" s="118" t="str">
        <f t="shared" si="27"/>
        <v/>
      </c>
      <c r="K252" s="115">
        <v>0.66</v>
      </c>
      <c r="L252" s="116">
        <v>0.47500000000000003</v>
      </c>
      <c r="M252" s="116">
        <f t="shared" si="28"/>
        <v>1.135</v>
      </c>
      <c r="N252" s="117">
        <f t="shared" si="29"/>
        <v>1.1270009278669726E-6</v>
      </c>
      <c r="O252" s="116">
        <v>0</v>
      </c>
      <c r="P252" s="116">
        <v>0</v>
      </c>
      <c r="Q252" s="116">
        <f t="shared" si="30"/>
        <v>0</v>
      </c>
      <c r="R252" s="119" t="str">
        <f t="shared" si="31"/>
        <v/>
      </c>
    </row>
    <row r="253" spans="1:18" ht="16.5" x14ac:dyDescent="0.3">
      <c r="A253" s="113" t="s">
        <v>192</v>
      </c>
      <c r="B253" s="114" t="s">
        <v>376</v>
      </c>
      <c r="C253" s="115">
        <v>0</v>
      </c>
      <c r="D253" s="116">
        <v>0</v>
      </c>
      <c r="E253" s="116">
        <f t="shared" si="24"/>
        <v>0</v>
      </c>
      <c r="F253" s="117">
        <f t="shared" si="25"/>
        <v>0</v>
      </c>
      <c r="G253" s="115">
        <v>0</v>
      </c>
      <c r="H253" s="116">
        <v>0</v>
      </c>
      <c r="I253" s="116">
        <f t="shared" si="26"/>
        <v>0</v>
      </c>
      <c r="J253" s="118" t="str">
        <f t="shared" si="27"/>
        <v/>
      </c>
      <c r="K253" s="115">
        <v>8.0000000000000002E-3</v>
      </c>
      <c r="L253" s="116">
        <v>6.0000000000000001E-3</v>
      </c>
      <c r="M253" s="116">
        <f t="shared" si="28"/>
        <v>1.4E-2</v>
      </c>
      <c r="N253" s="117">
        <f t="shared" si="29"/>
        <v>1.3901333030958252E-8</v>
      </c>
      <c r="O253" s="116">
        <v>0</v>
      </c>
      <c r="P253" s="116">
        <v>0</v>
      </c>
      <c r="Q253" s="116">
        <f t="shared" si="30"/>
        <v>0</v>
      </c>
      <c r="R253" s="119" t="str">
        <f t="shared" si="31"/>
        <v/>
      </c>
    </row>
    <row r="254" spans="1:18" ht="16.5" x14ac:dyDescent="0.3">
      <c r="A254" s="113" t="s">
        <v>499</v>
      </c>
      <c r="B254" s="114" t="s">
        <v>260</v>
      </c>
      <c r="C254" s="115">
        <v>0</v>
      </c>
      <c r="D254" s="116">
        <v>0</v>
      </c>
      <c r="E254" s="116">
        <f t="shared" si="24"/>
        <v>0</v>
      </c>
      <c r="F254" s="117">
        <f t="shared" si="25"/>
        <v>0</v>
      </c>
      <c r="G254" s="115">
        <v>0.04</v>
      </c>
      <c r="H254" s="116">
        <v>0.03</v>
      </c>
      <c r="I254" s="116">
        <f t="shared" si="26"/>
        <v>7.0000000000000007E-2</v>
      </c>
      <c r="J254" s="118">
        <f t="shared" si="27"/>
        <v>-1</v>
      </c>
      <c r="K254" s="115">
        <v>0.52200000000000002</v>
      </c>
      <c r="L254" s="116">
        <v>0.43000000000000005</v>
      </c>
      <c r="M254" s="116">
        <f t="shared" si="28"/>
        <v>0.95200000000000007</v>
      </c>
      <c r="N254" s="117">
        <f t="shared" si="29"/>
        <v>9.4529064610516118E-7</v>
      </c>
      <c r="O254" s="116">
        <v>0.42000000000000004</v>
      </c>
      <c r="P254" s="116">
        <v>0.4</v>
      </c>
      <c r="Q254" s="116">
        <f t="shared" si="30"/>
        <v>0.82000000000000006</v>
      </c>
      <c r="R254" s="119">
        <f t="shared" si="31"/>
        <v>0.16097560975609748</v>
      </c>
    </row>
    <row r="255" spans="1:18" ht="16.5" x14ac:dyDescent="0.3">
      <c r="A255" s="113" t="s">
        <v>207</v>
      </c>
      <c r="B255" s="114" t="s">
        <v>280</v>
      </c>
      <c r="C255" s="115">
        <v>0</v>
      </c>
      <c r="D255" s="116">
        <v>0</v>
      </c>
      <c r="E255" s="116">
        <f t="shared" si="24"/>
        <v>0</v>
      </c>
      <c r="F255" s="117">
        <f t="shared" si="25"/>
        <v>0</v>
      </c>
      <c r="G255" s="115">
        <v>0</v>
      </c>
      <c r="H255" s="116">
        <v>0</v>
      </c>
      <c r="I255" s="116">
        <f t="shared" si="26"/>
        <v>0</v>
      </c>
      <c r="J255" s="118" t="str">
        <f t="shared" si="27"/>
        <v/>
      </c>
      <c r="K255" s="115">
        <v>7.0000000000000007E-2</v>
      </c>
      <c r="L255" s="116">
        <v>7.0000000000000007E-2</v>
      </c>
      <c r="M255" s="116">
        <f t="shared" si="28"/>
        <v>0.14000000000000001</v>
      </c>
      <c r="N255" s="117">
        <f t="shared" si="29"/>
        <v>1.3901333030958253E-7</v>
      </c>
      <c r="O255" s="116">
        <v>0.04</v>
      </c>
      <c r="P255" s="116">
        <v>0.05</v>
      </c>
      <c r="Q255" s="116">
        <f t="shared" si="30"/>
        <v>0.09</v>
      </c>
      <c r="R255" s="119">
        <f t="shared" si="31"/>
        <v>0.5555555555555558</v>
      </c>
    </row>
    <row r="256" spans="1:18" ht="16.5" x14ac:dyDescent="0.3">
      <c r="A256" s="113" t="s">
        <v>207</v>
      </c>
      <c r="B256" s="114" t="s">
        <v>296</v>
      </c>
      <c r="C256" s="115">
        <v>0</v>
      </c>
      <c r="D256" s="116">
        <v>0</v>
      </c>
      <c r="E256" s="116">
        <f t="shared" si="24"/>
        <v>0</v>
      </c>
      <c r="F256" s="117">
        <f t="shared" si="25"/>
        <v>0</v>
      </c>
      <c r="G256" s="115">
        <v>0</v>
      </c>
      <c r="H256" s="116">
        <v>0</v>
      </c>
      <c r="I256" s="116">
        <f t="shared" si="26"/>
        <v>0</v>
      </c>
      <c r="J256" s="118" t="str">
        <f t="shared" si="27"/>
        <v/>
      </c>
      <c r="K256" s="115">
        <v>0.08</v>
      </c>
      <c r="L256" s="116">
        <v>0.08</v>
      </c>
      <c r="M256" s="116">
        <f t="shared" si="28"/>
        <v>0.16</v>
      </c>
      <c r="N256" s="117">
        <f t="shared" si="29"/>
        <v>1.5887237749666575E-7</v>
      </c>
      <c r="O256" s="116">
        <v>0</v>
      </c>
      <c r="P256" s="116">
        <v>0</v>
      </c>
      <c r="Q256" s="116">
        <f t="shared" si="30"/>
        <v>0</v>
      </c>
      <c r="R256" s="119" t="str">
        <f t="shared" si="31"/>
        <v/>
      </c>
    </row>
    <row r="257" spans="1:18" ht="16.5" x14ac:dyDescent="0.3">
      <c r="A257" s="113" t="s">
        <v>207</v>
      </c>
      <c r="B257" s="114" t="s">
        <v>310</v>
      </c>
      <c r="C257" s="115">
        <v>0</v>
      </c>
      <c r="D257" s="116">
        <v>0</v>
      </c>
      <c r="E257" s="116">
        <f t="shared" si="24"/>
        <v>0</v>
      </c>
      <c r="F257" s="117">
        <f t="shared" si="25"/>
        <v>0</v>
      </c>
      <c r="G257" s="115">
        <v>0</v>
      </c>
      <c r="H257" s="116">
        <v>0</v>
      </c>
      <c r="I257" s="116">
        <f t="shared" si="26"/>
        <v>0</v>
      </c>
      <c r="J257" s="118" t="str">
        <f t="shared" si="27"/>
        <v/>
      </c>
      <c r="K257" s="115">
        <v>0.01</v>
      </c>
      <c r="L257" s="116">
        <v>0</v>
      </c>
      <c r="M257" s="116">
        <f t="shared" si="28"/>
        <v>0.01</v>
      </c>
      <c r="N257" s="117">
        <f t="shared" si="29"/>
        <v>9.9295235935416093E-9</v>
      </c>
      <c r="O257" s="116">
        <v>0</v>
      </c>
      <c r="P257" s="116">
        <v>0</v>
      </c>
      <c r="Q257" s="116">
        <f t="shared" si="30"/>
        <v>0</v>
      </c>
      <c r="R257" s="119" t="str">
        <f t="shared" si="31"/>
        <v/>
      </c>
    </row>
    <row r="258" spans="1:18" ht="16.5" x14ac:dyDescent="0.3">
      <c r="A258" s="113" t="s">
        <v>207</v>
      </c>
      <c r="B258" s="114" t="s">
        <v>381</v>
      </c>
      <c r="C258" s="115">
        <v>0</v>
      </c>
      <c r="D258" s="116">
        <v>0</v>
      </c>
      <c r="E258" s="116">
        <f t="shared" si="24"/>
        <v>0</v>
      </c>
      <c r="F258" s="117">
        <f t="shared" si="25"/>
        <v>0</v>
      </c>
      <c r="G258" s="115">
        <v>0</v>
      </c>
      <c r="H258" s="116">
        <v>0</v>
      </c>
      <c r="I258" s="116">
        <f t="shared" si="26"/>
        <v>0</v>
      </c>
      <c r="J258" s="118" t="str">
        <f t="shared" si="27"/>
        <v/>
      </c>
      <c r="K258" s="115">
        <v>0.01</v>
      </c>
      <c r="L258" s="116">
        <v>4.8000000000000001E-2</v>
      </c>
      <c r="M258" s="116">
        <f t="shared" si="28"/>
        <v>5.8000000000000003E-2</v>
      </c>
      <c r="N258" s="117">
        <f t="shared" si="29"/>
        <v>5.7591236842541335E-8</v>
      </c>
      <c r="O258" s="116">
        <v>0</v>
      </c>
      <c r="P258" s="116">
        <v>0</v>
      </c>
      <c r="Q258" s="116">
        <f t="shared" si="30"/>
        <v>0</v>
      </c>
      <c r="R258" s="119" t="str">
        <f t="shared" si="31"/>
        <v/>
      </c>
    </row>
    <row r="259" spans="1:18" ht="16.5" x14ac:dyDescent="0.3">
      <c r="A259" s="113" t="s">
        <v>207</v>
      </c>
      <c r="B259" s="114" t="s">
        <v>257</v>
      </c>
      <c r="C259" s="115">
        <v>0</v>
      </c>
      <c r="D259" s="116">
        <v>0.05</v>
      </c>
      <c r="E259" s="116">
        <f t="shared" si="24"/>
        <v>0.05</v>
      </c>
      <c r="F259" s="117">
        <f t="shared" si="25"/>
        <v>6.2142436305400975E-7</v>
      </c>
      <c r="G259" s="115">
        <v>0</v>
      </c>
      <c r="H259" s="116">
        <v>0</v>
      </c>
      <c r="I259" s="116">
        <f t="shared" si="26"/>
        <v>0</v>
      </c>
      <c r="J259" s="118" t="str">
        <f t="shared" si="27"/>
        <v/>
      </c>
      <c r="K259" s="115">
        <v>4.0999999999999995E-2</v>
      </c>
      <c r="L259" s="116">
        <v>0.155</v>
      </c>
      <c r="M259" s="116">
        <f t="shared" si="28"/>
        <v>0.19600000000000001</v>
      </c>
      <c r="N259" s="117">
        <f t="shared" si="29"/>
        <v>1.9461866243341553E-7</v>
      </c>
      <c r="O259" s="116">
        <v>0.51300000000000001</v>
      </c>
      <c r="P259" s="116">
        <v>1.0449999999999999</v>
      </c>
      <c r="Q259" s="116">
        <f t="shared" si="30"/>
        <v>1.5579999999999998</v>
      </c>
      <c r="R259" s="119">
        <f t="shared" si="31"/>
        <v>-0.8741976893453145</v>
      </c>
    </row>
    <row r="260" spans="1:18" ht="16.5" x14ac:dyDescent="0.3">
      <c r="A260" s="113" t="s">
        <v>207</v>
      </c>
      <c r="B260" s="114" t="s">
        <v>287</v>
      </c>
      <c r="C260" s="115">
        <v>0</v>
      </c>
      <c r="D260" s="116">
        <v>0</v>
      </c>
      <c r="E260" s="116">
        <f t="shared" si="24"/>
        <v>0</v>
      </c>
      <c r="F260" s="117">
        <f t="shared" si="25"/>
        <v>0</v>
      </c>
      <c r="G260" s="115">
        <v>0</v>
      </c>
      <c r="H260" s="116">
        <v>0</v>
      </c>
      <c r="I260" s="116">
        <f t="shared" si="26"/>
        <v>0</v>
      </c>
      <c r="J260" s="118" t="str">
        <f t="shared" si="27"/>
        <v/>
      </c>
      <c r="K260" s="115">
        <v>0.02</v>
      </c>
      <c r="L260" s="116">
        <v>0.06</v>
      </c>
      <c r="M260" s="116">
        <f t="shared" si="28"/>
        <v>0.08</v>
      </c>
      <c r="N260" s="117">
        <f t="shared" si="29"/>
        <v>7.9436188748332874E-8</v>
      </c>
      <c r="O260" s="116">
        <v>0</v>
      </c>
      <c r="P260" s="116">
        <v>0</v>
      </c>
      <c r="Q260" s="116">
        <f t="shared" si="30"/>
        <v>0</v>
      </c>
      <c r="R260" s="119" t="str">
        <f t="shared" si="31"/>
        <v/>
      </c>
    </row>
    <row r="261" spans="1:18" ht="16.5" x14ac:dyDescent="0.3">
      <c r="A261" s="113" t="s">
        <v>207</v>
      </c>
      <c r="B261" s="114" t="s">
        <v>343</v>
      </c>
      <c r="C261" s="115">
        <v>0</v>
      </c>
      <c r="D261" s="116">
        <v>0</v>
      </c>
      <c r="E261" s="116">
        <f t="shared" si="24"/>
        <v>0</v>
      </c>
      <c r="F261" s="117">
        <f t="shared" si="25"/>
        <v>0</v>
      </c>
      <c r="G261" s="115">
        <v>0</v>
      </c>
      <c r="H261" s="116">
        <v>0</v>
      </c>
      <c r="I261" s="116">
        <f t="shared" si="26"/>
        <v>0</v>
      </c>
      <c r="J261" s="118" t="str">
        <f t="shared" si="27"/>
        <v/>
      </c>
      <c r="K261" s="115">
        <v>0</v>
      </c>
      <c r="L261" s="116">
        <v>0</v>
      </c>
      <c r="M261" s="116">
        <f t="shared" si="28"/>
        <v>0</v>
      </c>
      <c r="N261" s="117">
        <f t="shared" si="29"/>
        <v>0</v>
      </c>
      <c r="O261" s="116">
        <v>1.4999999999999999E-2</v>
      </c>
      <c r="P261" s="116">
        <v>0.01</v>
      </c>
      <c r="Q261" s="116">
        <f t="shared" si="30"/>
        <v>2.5000000000000001E-2</v>
      </c>
      <c r="R261" s="119">
        <f t="shared" si="31"/>
        <v>-1</v>
      </c>
    </row>
    <row r="262" spans="1:18" ht="16.5" x14ac:dyDescent="0.3">
      <c r="A262" s="113" t="s">
        <v>207</v>
      </c>
      <c r="B262" s="114" t="s">
        <v>317</v>
      </c>
      <c r="C262" s="115">
        <v>0</v>
      </c>
      <c r="D262" s="116">
        <v>0</v>
      </c>
      <c r="E262" s="116">
        <f t="shared" si="24"/>
        <v>0</v>
      </c>
      <c r="F262" s="117">
        <f t="shared" si="25"/>
        <v>0</v>
      </c>
      <c r="G262" s="115">
        <v>0</v>
      </c>
      <c r="H262" s="116">
        <v>0</v>
      </c>
      <c r="I262" s="116">
        <f t="shared" si="26"/>
        <v>0</v>
      </c>
      <c r="J262" s="118" t="str">
        <f t="shared" si="27"/>
        <v/>
      </c>
      <c r="K262" s="115">
        <v>0</v>
      </c>
      <c r="L262" s="116">
        <v>0</v>
      </c>
      <c r="M262" s="116">
        <f t="shared" si="28"/>
        <v>0</v>
      </c>
      <c r="N262" s="117">
        <f t="shared" si="29"/>
        <v>0</v>
      </c>
      <c r="O262" s="116">
        <v>0.11600000000000001</v>
      </c>
      <c r="P262" s="116">
        <v>0.10600000000000001</v>
      </c>
      <c r="Q262" s="116">
        <f t="shared" si="30"/>
        <v>0.22200000000000003</v>
      </c>
      <c r="R262" s="119">
        <f t="shared" si="31"/>
        <v>-1</v>
      </c>
    </row>
    <row r="263" spans="1:18" ht="16.5" x14ac:dyDescent="0.3">
      <c r="A263" s="113" t="s">
        <v>264</v>
      </c>
      <c r="B263" s="114" t="s">
        <v>264</v>
      </c>
      <c r="C263" s="115">
        <v>0</v>
      </c>
      <c r="D263" s="116">
        <v>0</v>
      </c>
      <c r="E263" s="116">
        <f t="shared" ref="E263:E326" si="32">D263+C263</f>
        <v>0</v>
      </c>
      <c r="F263" s="117">
        <f t="shared" ref="F263:F326" si="33">E263/$E$7</f>
        <v>0</v>
      </c>
      <c r="G263" s="115">
        <v>0</v>
      </c>
      <c r="H263" s="116">
        <v>0</v>
      </c>
      <c r="I263" s="116">
        <f t="shared" ref="I263:I326" si="34">H263+G263</f>
        <v>0</v>
      </c>
      <c r="J263" s="118" t="str">
        <f t="shared" ref="J263:J326" si="35">IFERROR(E263/I263-1,"")</f>
        <v/>
      </c>
      <c r="K263" s="115">
        <v>0</v>
      </c>
      <c r="L263" s="116">
        <v>0</v>
      </c>
      <c r="M263" s="116">
        <f t="shared" ref="M263:M326" si="36">L263+K263</f>
        <v>0</v>
      </c>
      <c r="N263" s="117">
        <f t="shared" ref="N263:N326" si="37">M263/$M$7</f>
        <v>0</v>
      </c>
      <c r="O263" s="116">
        <v>1E-3</v>
      </c>
      <c r="P263" s="116">
        <v>0</v>
      </c>
      <c r="Q263" s="116">
        <f t="shared" ref="Q263:Q326" si="38">P263+O263</f>
        <v>1E-3</v>
      </c>
      <c r="R263" s="119">
        <f t="shared" si="31"/>
        <v>-1</v>
      </c>
    </row>
    <row r="264" spans="1:18" ht="16.5" x14ac:dyDescent="0.3">
      <c r="A264" s="113" t="s">
        <v>453</v>
      </c>
      <c r="B264" s="114" t="s">
        <v>108</v>
      </c>
      <c r="C264" s="115">
        <v>0</v>
      </c>
      <c r="D264" s="116">
        <v>0</v>
      </c>
      <c r="E264" s="116">
        <f t="shared" si="32"/>
        <v>0</v>
      </c>
      <c r="F264" s="117">
        <f t="shared" si="33"/>
        <v>0</v>
      </c>
      <c r="G264" s="115">
        <v>0</v>
      </c>
      <c r="H264" s="116">
        <v>0</v>
      </c>
      <c r="I264" s="116">
        <f t="shared" si="34"/>
        <v>0</v>
      </c>
      <c r="J264" s="118" t="str">
        <f t="shared" si="35"/>
        <v/>
      </c>
      <c r="K264" s="115">
        <v>0.71499999999999997</v>
      </c>
      <c r="L264" s="116">
        <v>0.70399999999999996</v>
      </c>
      <c r="M264" s="116">
        <f t="shared" si="36"/>
        <v>1.419</v>
      </c>
      <c r="N264" s="117">
        <f t="shared" si="37"/>
        <v>1.4089993979235543E-6</v>
      </c>
      <c r="O264" s="116">
        <v>0.38</v>
      </c>
      <c r="P264" s="116">
        <v>0.48000000000000004</v>
      </c>
      <c r="Q264" s="116">
        <f t="shared" si="38"/>
        <v>0.8600000000000001</v>
      </c>
      <c r="R264" s="119">
        <f t="shared" ref="R264:R327" si="39">IFERROR(M264/Q264-1,"")</f>
        <v>0.64999999999999991</v>
      </c>
    </row>
    <row r="265" spans="1:18" ht="16.5" x14ac:dyDescent="0.3">
      <c r="A265" s="113" t="s">
        <v>297</v>
      </c>
      <c r="B265" s="114" t="s">
        <v>297</v>
      </c>
      <c r="C265" s="115">
        <v>0</v>
      </c>
      <c r="D265" s="116">
        <v>0</v>
      </c>
      <c r="E265" s="116">
        <f t="shared" si="32"/>
        <v>0</v>
      </c>
      <c r="F265" s="117">
        <f t="shared" si="33"/>
        <v>0</v>
      </c>
      <c r="G265" s="115">
        <v>0</v>
      </c>
      <c r="H265" s="116">
        <v>0</v>
      </c>
      <c r="I265" s="116">
        <f t="shared" si="34"/>
        <v>0</v>
      </c>
      <c r="J265" s="118" t="str">
        <f t="shared" si="35"/>
        <v/>
      </c>
      <c r="K265" s="115">
        <v>0.09</v>
      </c>
      <c r="L265" s="116">
        <v>0.09</v>
      </c>
      <c r="M265" s="116">
        <f t="shared" si="36"/>
        <v>0.18</v>
      </c>
      <c r="N265" s="117">
        <f t="shared" si="37"/>
        <v>1.7873142468374894E-7</v>
      </c>
      <c r="O265" s="116">
        <v>0</v>
      </c>
      <c r="P265" s="116">
        <v>0</v>
      </c>
      <c r="Q265" s="116">
        <f t="shared" si="38"/>
        <v>0</v>
      </c>
      <c r="R265" s="119" t="str">
        <f t="shared" si="39"/>
        <v/>
      </c>
    </row>
    <row r="266" spans="1:18" ht="16.5" x14ac:dyDescent="0.3">
      <c r="A266" s="113" t="s">
        <v>449</v>
      </c>
      <c r="B266" s="114" t="s">
        <v>233</v>
      </c>
      <c r="C266" s="115">
        <v>0</v>
      </c>
      <c r="D266" s="116">
        <v>0</v>
      </c>
      <c r="E266" s="116">
        <f t="shared" si="32"/>
        <v>0</v>
      </c>
      <c r="F266" s="117">
        <f t="shared" si="33"/>
        <v>0</v>
      </c>
      <c r="G266" s="115">
        <v>1.19</v>
      </c>
      <c r="H266" s="116">
        <v>1.5899999999999999</v>
      </c>
      <c r="I266" s="116">
        <f t="shared" si="34"/>
        <v>2.78</v>
      </c>
      <c r="J266" s="118">
        <f t="shared" si="35"/>
        <v>-1</v>
      </c>
      <c r="K266" s="115">
        <v>3.2120000000000002</v>
      </c>
      <c r="L266" s="116">
        <v>3.4020000000000001</v>
      </c>
      <c r="M266" s="116">
        <f t="shared" si="36"/>
        <v>6.6140000000000008</v>
      </c>
      <c r="N266" s="117">
        <f t="shared" si="37"/>
        <v>6.5673869047684206E-6</v>
      </c>
      <c r="O266" s="116">
        <v>16.334</v>
      </c>
      <c r="P266" s="116">
        <v>23.22</v>
      </c>
      <c r="Q266" s="116">
        <f t="shared" si="38"/>
        <v>39.554000000000002</v>
      </c>
      <c r="R266" s="119">
        <f t="shared" si="39"/>
        <v>-0.8327855589826566</v>
      </c>
    </row>
    <row r="267" spans="1:18" ht="16.5" x14ac:dyDescent="0.3">
      <c r="A267" s="113" t="s">
        <v>449</v>
      </c>
      <c r="B267" s="114" t="s">
        <v>289</v>
      </c>
      <c r="C267" s="115">
        <v>0</v>
      </c>
      <c r="D267" s="116">
        <v>0</v>
      </c>
      <c r="E267" s="116">
        <f t="shared" si="32"/>
        <v>0</v>
      </c>
      <c r="F267" s="117">
        <f t="shared" si="33"/>
        <v>0</v>
      </c>
      <c r="G267" s="115">
        <v>0</v>
      </c>
      <c r="H267" s="116">
        <v>0</v>
      </c>
      <c r="I267" s="116">
        <f t="shared" si="34"/>
        <v>0</v>
      </c>
      <c r="J267" s="118" t="str">
        <f t="shared" si="35"/>
        <v/>
      </c>
      <c r="K267" s="115">
        <v>0.2</v>
      </c>
      <c r="L267" s="116">
        <v>0.08</v>
      </c>
      <c r="M267" s="116">
        <f t="shared" si="36"/>
        <v>0.28000000000000003</v>
      </c>
      <c r="N267" s="117">
        <f t="shared" si="37"/>
        <v>2.7802666061916506E-7</v>
      </c>
      <c r="O267" s="116">
        <v>0</v>
      </c>
      <c r="P267" s="116">
        <v>3.0000000000000001E-3</v>
      </c>
      <c r="Q267" s="116">
        <f t="shared" si="38"/>
        <v>3.0000000000000001E-3</v>
      </c>
      <c r="R267" s="119">
        <f t="shared" si="39"/>
        <v>92.333333333333343</v>
      </c>
    </row>
    <row r="268" spans="1:18" ht="16.5" x14ac:dyDescent="0.3">
      <c r="A268" s="113" t="s">
        <v>449</v>
      </c>
      <c r="B268" s="114" t="s">
        <v>148</v>
      </c>
      <c r="C268" s="115">
        <v>0</v>
      </c>
      <c r="D268" s="116">
        <v>0</v>
      </c>
      <c r="E268" s="116">
        <f t="shared" si="32"/>
        <v>0</v>
      </c>
      <c r="F268" s="117">
        <f t="shared" si="33"/>
        <v>0</v>
      </c>
      <c r="G268" s="115">
        <v>7.0000000000000007E-2</v>
      </c>
      <c r="H268" s="116">
        <v>0.05</v>
      </c>
      <c r="I268" s="116">
        <f t="shared" si="34"/>
        <v>0.12000000000000001</v>
      </c>
      <c r="J268" s="118">
        <f t="shared" si="35"/>
        <v>-1</v>
      </c>
      <c r="K268" s="115">
        <v>0.95000000000000007</v>
      </c>
      <c r="L268" s="116">
        <v>1.224</v>
      </c>
      <c r="M268" s="116">
        <f t="shared" si="36"/>
        <v>2.1739999999999999</v>
      </c>
      <c r="N268" s="117">
        <f t="shared" si="37"/>
        <v>2.1586784292359459E-6</v>
      </c>
      <c r="O268" s="116">
        <v>0.55000000000000004</v>
      </c>
      <c r="P268" s="116">
        <v>0.61099999999999999</v>
      </c>
      <c r="Q268" s="116">
        <f t="shared" si="38"/>
        <v>1.161</v>
      </c>
      <c r="R268" s="119">
        <f t="shared" si="39"/>
        <v>0.87252368647717482</v>
      </c>
    </row>
    <row r="269" spans="1:18" ht="16.5" x14ac:dyDescent="0.3">
      <c r="A269" s="113" t="s">
        <v>174</v>
      </c>
      <c r="B269" s="114" t="s">
        <v>249</v>
      </c>
      <c r="C269" s="115">
        <v>0</v>
      </c>
      <c r="D269" s="116">
        <v>0</v>
      </c>
      <c r="E269" s="116">
        <f t="shared" si="32"/>
        <v>0</v>
      </c>
      <c r="F269" s="117">
        <f t="shared" si="33"/>
        <v>0</v>
      </c>
      <c r="G269" s="115">
        <v>0</v>
      </c>
      <c r="H269" s="116">
        <v>0</v>
      </c>
      <c r="I269" s="116">
        <f t="shared" si="34"/>
        <v>0</v>
      </c>
      <c r="J269" s="118" t="str">
        <f t="shared" si="35"/>
        <v/>
      </c>
      <c r="K269" s="115">
        <v>0</v>
      </c>
      <c r="L269" s="116">
        <v>0</v>
      </c>
      <c r="M269" s="116">
        <f t="shared" si="36"/>
        <v>0</v>
      </c>
      <c r="N269" s="117">
        <f t="shared" si="37"/>
        <v>0</v>
      </c>
      <c r="O269" s="116">
        <v>0.4</v>
      </c>
      <c r="P269" s="116">
        <v>0.43</v>
      </c>
      <c r="Q269" s="116">
        <f t="shared" si="38"/>
        <v>0.83000000000000007</v>
      </c>
      <c r="R269" s="119">
        <f t="shared" si="39"/>
        <v>-1</v>
      </c>
    </row>
    <row r="270" spans="1:18" ht="16.5" x14ac:dyDescent="0.3">
      <c r="A270" s="113" t="s">
        <v>174</v>
      </c>
      <c r="B270" s="114" t="s">
        <v>306</v>
      </c>
      <c r="C270" s="115">
        <v>0</v>
      </c>
      <c r="D270" s="116">
        <v>0</v>
      </c>
      <c r="E270" s="116">
        <f t="shared" si="32"/>
        <v>0</v>
      </c>
      <c r="F270" s="117">
        <f t="shared" si="33"/>
        <v>0</v>
      </c>
      <c r="G270" s="115">
        <v>0</v>
      </c>
      <c r="H270" s="116">
        <v>0</v>
      </c>
      <c r="I270" s="116">
        <f t="shared" si="34"/>
        <v>0</v>
      </c>
      <c r="J270" s="118" t="str">
        <f t="shared" si="35"/>
        <v/>
      </c>
      <c r="K270" s="115">
        <v>0.02</v>
      </c>
      <c r="L270" s="116">
        <v>0.01</v>
      </c>
      <c r="M270" s="116">
        <f t="shared" si="36"/>
        <v>0.03</v>
      </c>
      <c r="N270" s="117">
        <f t="shared" si="37"/>
        <v>2.9788570780624825E-8</v>
      </c>
      <c r="O270" s="116">
        <v>0</v>
      </c>
      <c r="P270" s="116">
        <v>0</v>
      </c>
      <c r="Q270" s="116">
        <f t="shared" si="38"/>
        <v>0</v>
      </c>
      <c r="R270" s="119" t="str">
        <f t="shared" si="39"/>
        <v/>
      </c>
    </row>
    <row r="271" spans="1:18" ht="16.5" x14ac:dyDescent="0.3">
      <c r="A271" s="113" t="s">
        <v>174</v>
      </c>
      <c r="B271" s="114" t="s">
        <v>134</v>
      </c>
      <c r="C271" s="115">
        <v>0</v>
      </c>
      <c r="D271" s="116">
        <v>0</v>
      </c>
      <c r="E271" s="116">
        <f t="shared" si="32"/>
        <v>0</v>
      </c>
      <c r="F271" s="117">
        <f t="shared" si="33"/>
        <v>0</v>
      </c>
      <c r="G271" s="115">
        <v>0.08</v>
      </c>
      <c r="H271" s="116">
        <v>0.06</v>
      </c>
      <c r="I271" s="116">
        <f t="shared" si="34"/>
        <v>0.14000000000000001</v>
      </c>
      <c r="J271" s="118">
        <f t="shared" si="35"/>
        <v>-1</v>
      </c>
      <c r="K271" s="115">
        <v>1.03</v>
      </c>
      <c r="L271" s="116">
        <v>1.095</v>
      </c>
      <c r="M271" s="116">
        <f t="shared" si="36"/>
        <v>2.125</v>
      </c>
      <c r="N271" s="117">
        <f t="shared" si="37"/>
        <v>2.1100237636275917E-6</v>
      </c>
      <c r="O271" s="116">
        <v>0.65900000000000003</v>
      </c>
      <c r="P271" s="116">
        <v>0.748</v>
      </c>
      <c r="Q271" s="116">
        <f t="shared" si="38"/>
        <v>1.407</v>
      </c>
      <c r="R271" s="119">
        <f t="shared" si="39"/>
        <v>0.51030561478322678</v>
      </c>
    </row>
    <row r="272" spans="1:18" ht="16.5" x14ac:dyDescent="0.3">
      <c r="A272" s="113" t="s">
        <v>174</v>
      </c>
      <c r="B272" s="114" t="s">
        <v>396</v>
      </c>
      <c r="C272" s="115">
        <v>0</v>
      </c>
      <c r="D272" s="116">
        <v>0</v>
      </c>
      <c r="E272" s="116">
        <f t="shared" si="32"/>
        <v>0</v>
      </c>
      <c r="F272" s="117">
        <f t="shared" si="33"/>
        <v>0</v>
      </c>
      <c r="G272" s="115">
        <v>0.08</v>
      </c>
      <c r="H272" s="116">
        <v>0.05</v>
      </c>
      <c r="I272" s="116">
        <f t="shared" si="34"/>
        <v>0.13</v>
      </c>
      <c r="J272" s="118">
        <f t="shared" si="35"/>
        <v>-1</v>
      </c>
      <c r="K272" s="115">
        <v>0</v>
      </c>
      <c r="L272" s="116">
        <v>0</v>
      </c>
      <c r="M272" s="116">
        <f t="shared" si="36"/>
        <v>0</v>
      </c>
      <c r="N272" s="117">
        <f t="shared" si="37"/>
        <v>0</v>
      </c>
      <c r="O272" s="116">
        <v>0.08</v>
      </c>
      <c r="P272" s="116">
        <v>0.05</v>
      </c>
      <c r="Q272" s="116">
        <f t="shared" si="38"/>
        <v>0.13</v>
      </c>
      <c r="R272" s="119">
        <f t="shared" si="39"/>
        <v>-1</v>
      </c>
    </row>
    <row r="273" spans="1:18" ht="16.5" x14ac:dyDescent="0.3">
      <c r="A273" s="113" t="s">
        <v>217</v>
      </c>
      <c r="B273" s="114" t="s">
        <v>150</v>
      </c>
      <c r="C273" s="115">
        <v>0</v>
      </c>
      <c r="D273" s="116">
        <v>0</v>
      </c>
      <c r="E273" s="116">
        <f t="shared" si="32"/>
        <v>0</v>
      </c>
      <c r="F273" s="117">
        <f t="shared" si="33"/>
        <v>0</v>
      </c>
      <c r="G273" s="115">
        <v>0.08</v>
      </c>
      <c r="H273" s="116">
        <v>0.24</v>
      </c>
      <c r="I273" s="116">
        <f t="shared" si="34"/>
        <v>0.32</v>
      </c>
      <c r="J273" s="118">
        <f t="shared" si="35"/>
        <v>-1</v>
      </c>
      <c r="K273" s="115">
        <v>2.1160000000000001</v>
      </c>
      <c r="L273" s="116">
        <v>6.5190000000000001</v>
      </c>
      <c r="M273" s="116">
        <f t="shared" si="36"/>
        <v>8.6349999999999998</v>
      </c>
      <c r="N273" s="117">
        <f t="shared" si="37"/>
        <v>8.5741436230231792E-6</v>
      </c>
      <c r="O273" s="116">
        <v>4.1550000000000002</v>
      </c>
      <c r="P273" s="116">
        <v>15.548999999999999</v>
      </c>
      <c r="Q273" s="116">
        <f t="shared" si="38"/>
        <v>19.704000000000001</v>
      </c>
      <c r="R273" s="119">
        <f t="shared" si="39"/>
        <v>-0.56176410881039385</v>
      </c>
    </row>
    <row r="274" spans="1:18" ht="16.5" x14ac:dyDescent="0.3">
      <c r="A274" s="113" t="s">
        <v>217</v>
      </c>
      <c r="B274" s="114" t="s">
        <v>237</v>
      </c>
      <c r="C274" s="115">
        <v>0</v>
      </c>
      <c r="D274" s="116">
        <v>0.1</v>
      </c>
      <c r="E274" s="116">
        <f t="shared" si="32"/>
        <v>0.1</v>
      </c>
      <c r="F274" s="117">
        <f t="shared" si="33"/>
        <v>1.2428487261080195E-6</v>
      </c>
      <c r="G274" s="115">
        <v>0</v>
      </c>
      <c r="H274" s="116">
        <v>0</v>
      </c>
      <c r="I274" s="116">
        <f t="shared" si="34"/>
        <v>0</v>
      </c>
      <c r="J274" s="118" t="str">
        <f t="shared" si="35"/>
        <v/>
      </c>
      <c r="K274" s="115">
        <v>0.13</v>
      </c>
      <c r="L274" s="116">
        <v>0.13500000000000001</v>
      </c>
      <c r="M274" s="116">
        <f t="shared" si="36"/>
        <v>0.26500000000000001</v>
      </c>
      <c r="N274" s="117">
        <f t="shared" si="37"/>
        <v>2.6313237522885262E-7</v>
      </c>
      <c r="O274" s="116">
        <v>0.01</v>
      </c>
      <c r="P274" s="116">
        <v>0.2</v>
      </c>
      <c r="Q274" s="116">
        <f t="shared" si="38"/>
        <v>0.21000000000000002</v>
      </c>
      <c r="R274" s="119">
        <f t="shared" si="39"/>
        <v>0.26190476190476186</v>
      </c>
    </row>
    <row r="275" spans="1:18" ht="16.5" x14ac:dyDescent="0.3">
      <c r="A275" s="113" t="s">
        <v>217</v>
      </c>
      <c r="B275" s="114" t="s">
        <v>383</v>
      </c>
      <c r="C275" s="115">
        <v>0</v>
      </c>
      <c r="D275" s="116">
        <v>0</v>
      </c>
      <c r="E275" s="116">
        <f t="shared" si="32"/>
        <v>0</v>
      </c>
      <c r="F275" s="117">
        <f t="shared" si="33"/>
        <v>0</v>
      </c>
      <c r="G275" s="115">
        <v>0</v>
      </c>
      <c r="H275" s="116">
        <v>0</v>
      </c>
      <c r="I275" s="116">
        <f t="shared" si="34"/>
        <v>0</v>
      </c>
      <c r="J275" s="118" t="str">
        <f t="shared" si="35"/>
        <v/>
      </c>
      <c r="K275" s="115">
        <v>6.3E-2</v>
      </c>
      <c r="L275" s="116">
        <v>5.1999999999999998E-2</v>
      </c>
      <c r="M275" s="116">
        <f t="shared" si="36"/>
        <v>0.11499999999999999</v>
      </c>
      <c r="N275" s="117">
        <f t="shared" si="37"/>
        <v>1.1418952132572849E-7</v>
      </c>
      <c r="O275" s="116">
        <v>0</v>
      </c>
      <c r="P275" s="116">
        <v>0</v>
      </c>
      <c r="Q275" s="116">
        <f t="shared" si="38"/>
        <v>0</v>
      </c>
      <c r="R275" s="119" t="str">
        <f t="shared" si="39"/>
        <v/>
      </c>
    </row>
    <row r="276" spans="1:18" ht="16.5" x14ac:dyDescent="0.3">
      <c r="A276" s="113" t="s">
        <v>176</v>
      </c>
      <c r="B276" s="114" t="s">
        <v>281</v>
      </c>
      <c r="C276" s="115">
        <v>0</v>
      </c>
      <c r="D276" s="116">
        <v>0</v>
      </c>
      <c r="E276" s="116">
        <f t="shared" si="32"/>
        <v>0</v>
      </c>
      <c r="F276" s="117">
        <f t="shared" si="33"/>
        <v>0</v>
      </c>
      <c r="G276" s="115">
        <v>0</v>
      </c>
      <c r="H276" s="116">
        <v>0</v>
      </c>
      <c r="I276" s="116">
        <f t="shared" si="34"/>
        <v>0</v>
      </c>
      <c r="J276" s="118" t="str">
        <f t="shared" si="35"/>
        <v/>
      </c>
      <c r="K276" s="115">
        <v>0.09</v>
      </c>
      <c r="L276" s="116">
        <v>0.11</v>
      </c>
      <c r="M276" s="116">
        <f t="shared" si="36"/>
        <v>0.2</v>
      </c>
      <c r="N276" s="117">
        <f t="shared" si="37"/>
        <v>1.9859047187083219E-7</v>
      </c>
      <c r="O276" s="116">
        <v>0.08</v>
      </c>
      <c r="P276" s="116">
        <v>0.03</v>
      </c>
      <c r="Q276" s="116">
        <f t="shared" si="38"/>
        <v>0.11</v>
      </c>
      <c r="R276" s="119">
        <f t="shared" si="39"/>
        <v>0.81818181818181834</v>
      </c>
    </row>
    <row r="277" spans="1:18" ht="16.5" x14ac:dyDescent="0.3">
      <c r="A277" s="113" t="s">
        <v>176</v>
      </c>
      <c r="B277" s="114" t="s">
        <v>176</v>
      </c>
      <c r="C277" s="115">
        <v>0</v>
      </c>
      <c r="D277" s="116">
        <v>0</v>
      </c>
      <c r="E277" s="116">
        <f t="shared" si="32"/>
        <v>0</v>
      </c>
      <c r="F277" s="117">
        <f t="shared" si="33"/>
        <v>0</v>
      </c>
      <c r="G277" s="115">
        <v>0</v>
      </c>
      <c r="H277" s="116">
        <v>0</v>
      </c>
      <c r="I277" s="116">
        <f t="shared" si="34"/>
        <v>0</v>
      </c>
      <c r="J277" s="118" t="str">
        <f t="shared" si="35"/>
        <v/>
      </c>
      <c r="K277" s="115">
        <v>1.7999999999999999E-2</v>
      </c>
      <c r="L277" s="116">
        <v>0</v>
      </c>
      <c r="M277" s="116">
        <f t="shared" si="36"/>
        <v>1.7999999999999999E-2</v>
      </c>
      <c r="N277" s="117">
        <f t="shared" si="37"/>
        <v>1.7873142468374895E-8</v>
      </c>
      <c r="O277" s="116">
        <v>0</v>
      </c>
      <c r="P277" s="116">
        <v>0</v>
      </c>
      <c r="Q277" s="116">
        <f t="shared" si="38"/>
        <v>0</v>
      </c>
      <c r="R277" s="119" t="str">
        <f t="shared" si="39"/>
        <v/>
      </c>
    </row>
    <row r="278" spans="1:18" ht="16.5" x14ac:dyDescent="0.3">
      <c r="A278" s="113" t="s">
        <v>475</v>
      </c>
      <c r="B278" s="114" t="s">
        <v>372</v>
      </c>
      <c r="C278" s="115">
        <v>0</v>
      </c>
      <c r="D278" s="116">
        <v>0</v>
      </c>
      <c r="E278" s="116">
        <f t="shared" si="32"/>
        <v>0</v>
      </c>
      <c r="F278" s="117">
        <f t="shared" si="33"/>
        <v>0</v>
      </c>
      <c r="G278" s="115">
        <v>0</v>
      </c>
      <c r="H278" s="116">
        <v>0</v>
      </c>
      <c r="I278" s="116">
        <f t="shared" si="34"/>
        <v>0</v>
      </c>
      <c r="J278" s="118" t="str">
        <f t="shared" si="35"/>
        <v/>
      </c>
      <c r="K278" s="115">
        <v>0.1</v>
      </c>
      <c r="L278" s="116">
        <v>0.1</v>
      </c>
      <c r="M278" s="116">
        <f t="shared" si="36"/>
        <v>0.2</v>
      </c>
      <c r="N278" s="117">
        <f t="shared" si="37"/>
        <v>1.9859047187083219E-7</v>
      </c>
      <c r="O278" s="116">
        <v>0</v>
      </c>
      <c r="P278" s="116">
        <v>0</v>
      </c>
      <c r="Q278" s="116">
        <f t="shared" si="38"/>
        <v>0</v>
      </c>
      <c r="R278" s="119" t="str">
        <f t="shared" si="39"/>
        <v/>
      </c>
    </row>
    <row r="279" spans="1:18" ht="16.5" x14ac:dyDescent="0.3">
      <c r="A279" s="113" t="s">
        <v>475</v>
      </c>
      <c r="B279" s="114" t="s">
        <v>377</v>
      </c>
      <c r="C279" s="115">
        <v>0</v>
      </c>
      <c r="D279" s="116">
        <v>0</v>
      </c>
      <c r="E279" s="116">
        <f t="shared" si="32"/>
        <v>0</v>
      </c>
      <c r="F279" s="117">
        <f t="shared" si="33"/>
        <v>0</v>
      </c>
      <c r="G279" s="115">
        <v>0</v>
      </c>
      <c r="H279" s="116">
        <v>0</v>
      </c>
      <c r="I279" s="116">
        <f t="shared" si="34"/>
        <v>0</v>
      </c>
      <c r="J279" s="118" t="str">
        <f t="shared" si="35"/>
        <v/>
      </c>
      <c r="K279" s="115">
        <v>2.7E-2</v>
      </c>
      <c r="L279" s="116">
        <v>2.7E-2</v>
      </c>
      <c r="M279" s="116">
        <f t="shared" si="36"/>
        <v>5.3999999999999999E-2</v>
      </c>
      <c r="N279" s="117">
        <f t="shared" si="37"/>
        <v>5.3619427405124687E-8</v>
      </c>
      <c r="O279" s="116">
        <v>0</v>
      </c>
      <c r="P279" s="116">
        <v>0</v>
      </c>
      <c r="Q279" s="116">
        <f t="shared" si="38"/>
        <v>0</v>
      </c>
      <c r="R279" s="119" t="str">
        <f t="shared" si="39"/>
        <v/>
      </c>
    </row>
    <row r="280" spans="1:18" ht="16.5" x14ac:dyDescent="0.3">
      <c r="A280" s="113" t="s">
        <v>475</v>
      </c>
      <c r="B280" s="114" t="s">
        <v>243</v>
      </c>
      <c r="C280" s="115">
        <v>0</v>
      </c>
      <c r="D280" s="116">
        <v>0</v>
      </c>
      <c r="E280" s="116">
        <f t="shared" si="32"/>
        <v>0</v>
      </c>
      <c r="F280" s="117">
        <f t="shared" si="33"/>
        <v>0</v>
      </c>
      <c r="G280" s="115">
        <v>0</v>
      </c>
      <c r="H280" s="116">
        <v>0</v>
      </c>
      <c r="I280" s="116">
        <f t="shared" si="34"/>
        <v>0</v>
      </c>
      <c r="J280" s="118" t="str">
        <f t="shared" si="35"/>
        <v/>
      </c>
      <c r="K280" s="115">
        <v>6.8000000000000005E-2</v>
      </c>
      <c r="L280" s="116">
        <v>0.02</v>
      </c>
      <c r="M280" s="116">
        <f t="shared" si="36"/>
        <v>8.8000000000000009E-2</v>
      </c>
      <c r="N280" s="117">
        <f t="shared" si="37"/>
        <v>8.737980762316617E-8</v>
      </c>
      <c r="O280" s="116">
        <v>0.08</v>
      </c>
      <c r="P280" s="116">
        <v>7.5000000000000011E-2</v>
      </c>
      <c r="Q280" s="116">
        <f t="shared" si="38"/>
        <v>0.15500000000000003</v>
      </c>
      <c r="R280" s="119">
        <f t="shared" si="39"/>
        <v>-0.43225806451612903</v>
      </c>
    </row>
    <row r="281" spans="1:18" ht="16.5" x14ac:dyDescent="0.3">
      <c r="A281" s="113" t="s">
        <v>475</v>
      </c>
      <c r="B281" s="114" t="s">
        <v>325</v>
      </c>
      <c r="C281" s="115">
        <v>0</v>
      </c>
      <c r="D281" s="116">
        <v>0</v>
      </c>
      <c r="E281" s="116">
        <f t="shared" si="32"/>
        <v>0</v>
      </c>
      <c r="F281" s="117">
        <f t="shared" si="33"/>
        <v>0</v>
      </c>
      <c r="G281" s="115">
        <v>0</v>
      </c>
      <c r="H281" s="116">
        <v>0</v>
      </c>
      <c r="I281" s="116">
        <f t="shared" si="34"/>
        <v>0</v>
      </c>
      <c r="J281" s="118" t="str">
        <f t="shared" si="35"/>
        <v/>
      </c>
      <c r="K281" s="115">
        <v>0.01</v>
      </c>
      <c r="L281" s="116">
        <v>0.01</v>
      </c>
      <c r="M281" s="116">
        <f t="shared" si="36"/>
        <v>0.02</v>
      </c>
      <c r="N281" s="117">
        <f t="shared" si="37"/>
        <v>1.9859047187083219E-8</v>
      </c>
      <c r="O281" s="116">
        <v>8.5000000000000006E-2</v>
      </c>
      <c r="P281" s="116">
        <v>8.5000000000000006E-2</v>
      </c>
      <c r="Q281" s="116">
        <f t="shared" si="38"/>
        <v>0.17</v>
      </c>
      <c r="R281" s="119">
        <f t="shared" si="39"/>
        <v>-0.88235294117647056</v>
      </c>
    </row>
    <row r="282" spans="1:18" ht="16.5" x14ac:dyDescent="0.3">
      <c r="A282" s="113" t="s">
        <v>475</v>
      </c>
      <c r="B282" s="114" t="s">
        <v>253</v>
      </c>
      <c r="C282" s="115">
        <v>0</v>
      </c>
      <c r="D282" s="116">
        <v>0</v>
      </c>
      <c r="E282" s="116">
        <f t="shared" si="32"/>
        <v>0</v>
      </c>
      <c r="F282" s="117">
        <f t="shared" si="33"/>
        <v>0</v>
      </c>
      <c r="G282" s="115">
        <v>0</v>
      </c>
      <c r="H282" s="116">
        <v>0</v>
      </c>
      <c r="I282" s="116">
        <f t="shared" si="34"/>
        <v>0</v>
      </c>
      <c r="J282" s="118" t="str">
        <f t="shared" si="35"/>
        <v/>
      </c>
      <c r="K282" s="115">
        <v>0.10200000000000001</v>
      </c>
      <c r="L282" s="116">
        <v>0.186</v>
      </c>
      <c r="M282" s="116">
        <f t="shared" si="36"/>
        <v>0.28800000000000003</v>
      </c>
      <c r="N282" s="117">
        <f t="shared" si="37"/>
        <v>2.8597027949399837E-7</v>
      </c>
      <c r="O282" s="116">
        <v>0</v>
      </c>
      <c r="P282" s="116">
        <v>0</v>
      </c>
      <c r="Q282" s="116">
        <f t="shared" si="38"/>
        <v>0</v>
      </c>
      <c r="R282" s="119" t="str">
        <f t="shared" si="39"/>
        <v/>
      </c>
    </row>
    <row r="283" spans="1:18" ht="16.5" x14ac:dyDescent="0.3">
      <c r="A283" s="113" t="s">
        <v>475</v>
      </c>
      <c r="B283" s="114" t="s">
        <v>231</v>
      </c>
      <c r="C283" s="115">
        <v>0</v>
      </c>
      <c r="D283" s="116">
        <v>0</v>
      </c>
      <c r="E283" s="116">
        <f t="shared" si="32"/>
        <v>0</v>
      </c>
      <c r="F283" s="117">
        <f t="shared" si="33"/>
        <v>0</v>
      </c>
      <c r="G283" s="115">
        <v>0</v>
      </c>
      <c r="H283" s="116">
        <v>0</v>
      </c>
      <c r="I283" s="116">
        <f t="shared" si="34"/>
        <v>0</v>
      </c>
      <c r="J283" s="118" t="str">
        <f t="shared" si="35"/>
        <v/>
      </c>
      <c r="K283" s="115">
        <v>0</v>
      </c>
      <c r="L283" s="116">
        <v>0.2</v>
      </c>
      <c r="M283" s="116">
        <f t="shared" si="36"/>
        <v>0.2</v>
      </c>
      <c r="N283" s="117">
        <f t="shared" si="37"/>
        <v>1.9859047187083219E-7</v>
      </c>
      <c r="O283" s="116">
        <v>0</v>
      </c>
      <c r="P283" s="116">
        <v>0</v>
      </c>
      <c r="Q283" s="116">
        <f t="shared" si="38"/>
        <v>0</v>
      </c>
      <c r="R283" s="119" t="str">
        <f t="shared" si="39"/>
        <v/>
      </c>
    </row>
    <row r="284" spans="1:18" ht="16.5" x14ac:dyDescent="0.3">
      <c r="A284" s="113" t="s">
        <v>410</v>
      </c>
      <c r="B284" s="114" t="s">
        <v>283</v>
      </c>
      <c r="C284" s="115">
        <v>0</v>
      </c>
      <c r="D284" s="116">
        <v>0</v>
      </c>
      <c r="E284" s="116">
        <f t="shared" si="32"/>
        <v>0</v>
      </c>
      <c r="F284" s="117">
        <f t="shared" si="33"/>
        <v>0</v>
      </c>
      <c r="G284" s="115">
        <v>0</v>
      </c>
      <c r="H284" s="116">
        <v>0</v>
      </c>
      <c r="I284" s="116">
        <f t="shared" si="34"/>
        <v>0</v>
      </c>
      <c r="J284" s="118" t="str">
        <f t="shared" si="35"/>
        <v/>
      </c>
      <c r="K284" s="115">
        <v>0.24</v>
      </c>
      <c r="L284" s="116">
        <v>0.2</v>
      </c>
      <c r="M284" s="116">
        <f t="shared" si="36"/>
        <v>0.44</v>
      </c>
      <c r="N284" s="117">
        <f t="shared" si="37"/>
        <v>4.3689903811583081E-7</v>
      </c>
      <c r="O284" s="116">
        <v>0</v>
      </c>
      <c r="P284" s="116">
        <v>0</v>
      </c>
      <c r="Q284" s="116">
        <f t="shared" si="38"/>
        <v>0</v>
      </c>
      <c r="R284" s="119" t="str">
        <f t="shared" si="39"/>
        <v/>
      </c>
    </row>
    <row r="285" spans="1:18" ht="16.5" x14ac:dyDescent="0.3">
      <c r="A285" s="113" t="s">
        <v>541</v>
      </c>
      <c r="B285" s="114" t="s">
        <v>410</v>
      </c>
      <c r="C285" s="115">
        <v>0</v>
      </c>
      <c r="D285" s="116">
        <v>0</v>
      </c>
      <c r="E285" s="116">
        <f t="shared" si="32"/>
        <v>0</v>
      </c>
      <c r="F285" s="117">
        <f t="shared" si="33"/>
        <v>0</v>
      </c>
      <c r="G285" s="115">
        <v>0</v>
      </c>
      <c r="H285" s="116">
        <v>0</v>
      </c>
      <c r="I285" s="116">
        <f t="shared" si="34"/>
        <v>0</v>
      </c>
      <c r="J285" s="118" t="str">
        <f t="shared" si="35"/>
        <v/>
      </c>
      <c r="K285" s="115">
        <v>0</v>
      </c>
      <c r="L285" s="116">
        <v>0</v>
      </c>
      <c r="M285" s="116">
        <f t="shared" si="36"/>
        <v>0</v>
      </c>
      <c r="N285" s="117">
        <f t="shared" si="37"/>
        <v>0</v>
      </c>
      <c r="O285" s="116">
        <v>7.0000000000000007E-2</v>
      </c>
      <c r="P285" s="116">
        <v>7.0000000000000007E-2</v>
      </c>
      <c r="Q285" s="116">
        <f t="shared" si="38"/>
        <v>0.14000000000000001</v>
      </c>
      <c r="R285" s="119">
        <f t="shared" si="39"/>
        <v>-1</v>
      </c>
    </row>
    <row r="286" spans="1:18" ht="16.5" x14ac:dyDescent="0.3">
      <c r="A286" s="113" t="s">
        <v>523</v>
      </c>
      <c r="B286" s="114" t="s">
        <v>335</v>
      </c>
      <c r="C286" s="115">
        <v>0</v>
      </c>
      <c r="D286" s="116">
        <v>0</v>
      </c>
      <c r="E286" s="116">
        <f t="shared" si="32"/>
        <v>0</v>
      </c>
      <c r="F286" s="117">
        <f t="shared" si="33"/>
        <v>0</v>
      </c>
      <c r="G286" s="115">
        <v>0</v>
      </c>
      <c r="H286" s="116">
        <v>0</v>
      </c>
      <c r="I286" s="116">
        <f t="shared" si="34"/>
        <v>0</v>
      </c>
      <c r="J286" s="118" t="str">
        <f t="shared" si="35"/>
        <v/>
      </c>
      <c r="K286" s="115">
        <v>0</v>
      </c>
      <c r="L286" s="116">
        <v>0</v>
      </c>
      <c r="M286" s="116">
        <f t="shared" si="36"/>
        <v>0</v>
      </c>
      <c r="N286" s="117">
        <f t="shared" si="37"/>
        <v>0</v>
      </c>
      <c r="O286" s="116">
        <v>0.01</v>
      </c>
      <c r="P286" s="116">
        <v>0.02</v>
      </c>
      <c r="Q286" s="116">
        <f t="shared" si="38"/>
        <v>0.03</v>
      </c>
      <c r="R286" s="119">
        <f t="shared" si="39"/>
        <v>-1</v>
      </c>
    </row>
    <row r="287" spans="1:18" ht="16.5" x14ac:dyDescent="0.3">
      <c r="A287" s="113" t="s">
        <v>532</v>
      </c>
      <c r="B287" s="114" t="s">
        <v>354</v>
      </c>
      <c r="C287" s="115">
        <v>0</v>
      </c>
      <c r="D287" s="116">
        <v>0</v>
      </c>
      <c r="E287" s="116">
        <f t="shared" si="32"/>
        <v>0</v>
      </c>
      <c r="F287" s="117">
        <f t="shared" si="33"/>
        <v>0</v>
      </c>
      <c r="G287" s="115">
        <v>0</v>
      </c>
      <c r="H287" s="116">
        <v>0</v>
      </c>
      <c r="I287" s="116">
        <f t="shared" si="34"/>
        <v>0</v>
      </c>
      <c r="J287" s="118" t="str">
        <f t="shared" si="35"/>
        <v/>
      </c>
      <c r="K287" s="115">
        <v>0</v>
      </c>
      <c r="L287" s="116">
        <v>0</v>
      </c>
      <c r="M287" s="116">
        <f t="shared" si="36"/>
        <v>0</v>
      </c>
      <c r="N287" s="117">
        <f t="shared" si="37"/>
        <v>0</v>
      </c>
      <c r="O287" s="116">
        <v>0.05</v>
      </c>
      <c r="P287" s="116">
        <v>0.12000000000000001</v>
      </c>
      <c r="Q287" s="116">
        <f t="shared" si="38"/>
        <v>0.17</v>
      </c>
      <c r="R287" s="119">
        <f t="shared" si="39"/>
        <v>-1</v>
      </c>
    </row>
    <row r="288" spans="1:18" ht="16.5" x14ac:dyDescent="0.3">
      <c r="A288" s="113" t="s">
        <v>416</v>
      </c>
      <c r="B288" s="114" t="s">
        <v>360</v>
      </c>
      <c r="C288" s="115">
        <v>0</v>
      </c>
      <c r="D288" s="116">
        <v>0</v>
      </c>
      <c r="E288" s="116">
        <f t="shared" si="32"/>
        <v>0</v>
      </c>
      <c r="F288" s="117">
        <f t="shared" si="33"/>
        <v>0</v>
      </c>
      <c r="G288" s="115">
        <v>0</v>
      </c>
      <c r="H288" s="116">
        <v>0</v>
      </c>
      <c r="I288" s="116">
        <f t="shared" si="34"/>
        <v>0</v>
      </c>
      <c r="J288" s="118" t="str">
        <f t="shared" si="35"/>
        <v/>
      </c>
      <c r="K288" s="115">
        <v>0</v>
      </c>
      <c r="L288" s="116">
        <v>0.12</v>
      </c>
      <c r="M288" s="116">
        <f t="shared" si="36"/>
        <v>0.12</v>
      </c>
      <c r="N288" s="117">
        <f t="shared" si="37"/>
        <v>1.191542831224993E-7</v>
      </c>
      <c r="O288" s="116">
        <v>0</v>
      </c>
      <c r="P288" s="116">
        <v>0</v>
      </c>
      <c r="Q288" s="116">
        <f t="shared" si="38"/>
        <v>0</v>
      </c>
      <c r="R288" s="119" t="str">
        <f t="shared" si="39"/>
        <v/>
      </c>
    </row>
    <row r="289" spans="1:18" ht="16.5" x14ac:dyDescent="0.3">
      <c r="A289" s="113" t="s">
        <v>502</v>
      </c>
      <c r="B289" s="114" t="s">
        <v>269</v>
      </c>
      <c r="C289" s="115">
        <v>0</v>
      </c>
      <c r="D289" s="116">
        <v>0</v>
      </c>
      <c r="E289" s="116">
        <f t="shared" si="32"/>
        <v>0</v>
      </c>
      <c r="F289" s="117">
        <f t="shared" si="33"/>
        <v>0</v>
      </c>
      <c r="G289" s="115">
        <v>0</v>
      </c>
      <c r="H289" s="116">
        <v>0</v>
      </c>
      <c r="I289" s="116">
        <f t="shared" si="34"/>
        <v>0</v>
      </c>
      <c r="J289" s="118" t="str">
        <f t="shared" si="35"/>
        <v/>
      </c>
      <c r="K289" s="115">
        <v>0</v>
      </c>
      <c r="L289" s="116">
        <v>0</v>
      </c>
      <c r="M289" s="116">
        <f t="shared" si="36"/>
        <v>0</v>
      </c>
      <c r="N289" s="117">
        <f t="shared" si="37"/>
        <v>0</v>
      </c>
      <c r="O289" s="116">
        <v>0</v>
      </c>
      <c r="P289" s="116">
        <v>0.15</v>
      </c>
      <c r="Q289" s="116">
        <f t="shared" si="38"/>
        <v>0.15</v>
      </c>
      <c r="R289" s="119">
        <f t="shared" si="39"/>
        <v>-1</v>
      </c>
    </row>
    <row r="290" spans="1:18" ht="16.5" x14ac:dyDescent="0.3">
      <c r="A290" s="113" t="s">
        <v>513</v>
      </c>
      <c r="B290" s="114" t="s">
        <v>315</v>
      </c>
      <c r="C290" s="115">
        <v>0</v>
      </c>
      <c r="D290" s="116">
        <v>0</v>
      </c>
      <c r="E290" s="116">
        <f t="shared" si="32"/>
        <v>0</v>
      </c>
      <c r="F290" s="117">
        <f t="shared" si="33"/>
        <v>0</v>
      </c>
      <c r="G290" s="115">
        <v>0</v>
      </c>
      <c r="H290" s="116">
        <v>0</v>
      </c>
      <c r="I290" s="116">
        <f t="shared" si="34"/>
        <v>0</v>
      </c>
      <c r="J290" s="118" t="str">
        <f t="shared" si="35"/>
        <v/>
      </c>
      <c r="K290" s="115">
        <v>0</v>
      </c>
      <c r="L290" s="116">
        <v>0</v>
      </c>
      <c r="M290" s="116">
        <f t="shared" si="36"/>
        <v>0</v>
      </c>
      <c r="N290" s="117">
        <f t="shared" si="37"/>
        <v>0</v>
      </c>
      <c r="O290" s="116">
        <v>7.1000000000000008E-2</v>
      </c>
      <c r="P290" s="116">
        <v>4.4999999999999998E-2</v>
      </c>
      <c r="Q290" s="116">
        <f t="shared" si="38"/>
        <v>0.11600000000000001</v>
      </c>
      <c r="R290" s="119">
        <f t="shared" si="39"/>
        <v>-1</v>
      </c>
    </row>
    <row r="291" spans="1:18" ht="16.5" x14ac:dyDescent="0.3">
      <c r="A291" s="113" t="s">
        <v>484</v>
      </c>
      <c r="B291" s="114" t="s">
        <v>160</v>
      </c>
      <c r="C291" s="115">
        <v>0</v>
      </c>
      <c r="D291" s="116">
        <v>0</v>
      </c>
      <c r="E291" s="116">
        <f t="shared" si="32"/>
        <v>0</v>
      </c>
      <c r="F291" s="117">
        <f t="shared" si="33"/>
        <v>0</v>
      </c>
      <c r="G291" s="115">
        <v>0.15</v>
      </c>
      <c r="H291" s="116">
        <v>0</v>
      </c>
      <c r="I291" s="116">
        <f t="shared" si="34"/>
        <v>0.15</v>
      </c>
      <c r="J291" s="118">
        <f t="shared" si="35"/>
        <v>-1</v>
      </c>
      <c r="K291" s="115">
        <v>0.56999999999999995</v>
      </c>
      <c r="L291" s="116">
        <v>2.4500000000000002</v>
      </c>
      <c r="M291" s="116">
        <f t="shared" si="36"/>
        <v>3.02</v>
      </c>
      <c r="N291" s="117">
        <f t="shared" si="37"/>
        <v>2.9987161252495657E-6</v>
      </c>
      <c r="O291" s="116">
        <v>0.46</v>
      </c>
      <c r="P291" s="116">
        <v>2</v>
      </c>
      <c r="Q291" s="116">
        <f t="shared" si="38"/>
        <v>2.46</v>
      </c>
      <c r="R291" s="119">
        <f t="shared" si="39"/>
        <v>0.22764227642276436</v>
      </c>
    </row>
    <row r="292" spans="1:18" ht="16.5" x14ac:dyDescent="0.3">
      <c r="A292" s="113" t="s">
        <v>543</v>
      </c>
      <c r="B292" s="114" t="s">
        <v>385</v>
      </c>
      <c r="C292" s="115">
        <v>0</v>
      </c>
      <c r="D292" s="116">
        <v>0</v>
      </c>
      <c r="E292" s="116">
        <f t="shared" si="32"/>
        <v>0</v>
      </c>
      <c r="F292" s="117">
        <f t="shared" si="33"/>
        <v>0</v>
      </c>
      <c r="G292" s="115">
        <v>0</v>
      </c>
      <c r="H292" s="116">
        <v>0</v>
      </c>
      <c r="I292" s="116">
        <f t="shared" si="34"/>
        <v>0</v>
      </c>
      <c r="J292" s="118" t="str">
        <f t="shared" si="35"/>
        <v/>
      </c>
      <c r="K292" s="115">
        <v>0</v>
      </c>
      <c r="L292" s="116">
        <v>0</v>
      </c>
      <c r="M292" s="116">
        <f t="shared" si="36"/>
        <v>0</v>
      </c>
      <c r="N292" s="117">
        <f t="shared" si="37"/>
        <v>0</v>
      </c>
      <c r="O292" s="116">
        <v>0.05</v>
      </c>
      <c r="P292" s="116">
        <v>0.04</v>
      </c>
      <c r="Q292" s="116">
        <f t="shared" si="38"/>
        <v>0.09</v>
      </c>
      <c r="R292" s="119">
        <f t="shared" si="39"/>
        <v>-1</v>
      </c>
    </row>
    <row r="293" spans="1:18" ht="16.5" x14ac:dyDescent="0.3">
      <c r="A293" s="113" t="s">
        <v>488</v>
      </c>
      <c r="B293" s="114" t="s">
        <v>284</v>
      </c>
      <c r="C293" s="115">
        <v>0</v>
      </c>
      <c r="D293" s="116">
        <v>0</v>
      </c>
      <c r="E293" s="116">
        <f t="shared" si="32"/>
        <v>0</v>
      </c>
      <c r="F293" s="117">
        <f t="shared" si="33"/>
        <v>0</v>
      </c>
      <c r="G293" s="115">
        <v>0.17499999999999999</v>
      </c>
      <c r="H293" s="116">
        <v>7.5000000000000011E-2</v>
      </c>
      <c r="I293" s="116">
        <f t="shared" si="34"/>
        <v>0.25</v>
      </c>
      <c r="J293" s="118">
        <f t="shared" si="35"/>
        <v>-1</v>
      </c>
      <c r="K293" s="115">
        <v>0.245</v>
      </c>
      <c r="L293" s="116">
        <v>0</v>
      </c>
      <c r="M293" s="116">
        <f t="shared" si="36"/>
        <v>0.245</v>
      </c>
      <c r="N293" s="117">
        <f t="shared" si="37"/>
        <v>2.432733280417694E-7</v>
      </c>
      <c r="O293" s="116">
        <v>0.20499999999999999</v>
      </c>
      <c r="P293" s="116">
        <v>0.08</v>
      </c>
      <c r="Q293" s="116">
        <f t="shared" si="38"/>
        <v>0.28499999999999998</v>
      </c>
      <c r="R293" s="119">
        <f t="shared" si="39"/>
        <v>-0.14035087719298245</v>
      </c>
    </row>
    <row r="294" spans="1:18" ht="16.5" x14ac:dyDescent="0.3">
      <c r="A294" s="113" t="s">
        <v>515</v>
      </c>
      <c r="B294" s="114" t="s">
        <v>318</v>
      </c>
      <c r="C294" s="115">
        <v>0</v>
      </c>
      <c r="D294" s="116">
        <v>0</v>
      </c>
      <c r="E294" s="116">
        <f t="shared" si="32"/>
        <v>0</v>
      </c>
      <c r="F294" s="117">
        <f t="shared" si="33"/>
        <v>0</v>
      </c>
      <c r="G294" s="115">
        <v>0</v>
      </c>
      <c r="H294" s="116">
        <v>0</v>
      </c>
      <c r="I294" s="116">
        <f t="shared" si="34"/>
        <v>0</v>
      </c>
      <c r="J294" s="118" t="str">
        <f t="shared" si="35"/>
        <v/>
      </c>
      <c r="K294" s="115">
        <v>4.4999999999999998E-2</v>
      </c>
      <c r="L294" s="116">
        <v>4.4999999999999998E-2</v>
      </c>
      <c r="M294" s="116">
        <f t="shared" si="36"/>
        <v>0.09</v>
      </c>
      <c r="N294" s="117">
        <f t="shared" si="37"/>
        <v>8.936571234187447E-8</v>
      </c>
      <c r="O294" s="116">
        <v>0.77</v>
      </c>
      <c r="P294" s="116">
        <v>0.71000000000000008</v>
      </c>
      <c r="Q294" s="116">
        <f t="shared" si="38"/>
        <v>1.48</v>
      </c>
      <c r="R294" s="119">
        <f t="shared" si="39"/>
        <v>-0.93918918918918914</v>
      </c>
    </row>
    <row r="295" spans="1:18" ht="16.5" x14ac:dyDescent="0.3">
      <c r="A295" s="113" t="s">
        <v>451</v>
      </c>
      <c r="B295" s="114" t="s">
        <v>235</v>
      </c>
      <c r="C295" s="115">
        <v>0</v>
      </c>
      <c r="D295" s="116">
        <v>0</v>
      </c>
      <c r="E295" s="116">
        <f t="shared" si="32"/>
        <v>0</v>
      </c>
      <c r="F295" s="117">
        <f t="shared" si="33"/>
        <v>0</v>
      </c>
      <c r="G295" s="115">
        <v>0</v>
      </c>
      <c r="H295" s="116">
        <v>0</v>
      </c>
      <c r="I295" s="116">
        <f t="shared" si="34"/>
        <v>0</v>
      </c>
      <c r="J295" s="118" t="str">
        <f t="shared" si="35"/>
        <v/>
      </c>
      <c r="K295" s="115">
        <v>0.1</v>
      </c>
      <c r="L295" s="116">
        <v>2.5000000000000001E-2</v>
      </c>
      <c r="M295" s="116">
        <f t="shared" si="36"/>
        <v>0.125</v>
      </c>
      <c r="N295" s="117">
        <f t="shared" si="37"/>
        <v>1.2411904491927012E-7</v>
      </c>
      <c r="O295" s="116">
        <v>0</v>
      </c>
      <c r="P295" s="116">
        <v>0</v>
      </c>
      <c r="Q295" s="116">
        <f t="shared" si="38"/>
        <v>0</v>
      </c>
      <c r="R295" s="119" t="str">
        <f t="shared" si="39"/>
        <v/>
      </c>
    </row>
    <row r="296" spans="1:18" ht="16.5" x14ac:dyDescent="0.3">
      <c r="A296" s="113" t="s">
        <v>451</v>
      </c>
      <c r="B296" s="114" t="s">
        <v>183</v>
      </c>
      <c r="C296" s="115">
        <v>0</v>
      </c>
      <c r="D296" s="116">
        <v>0</v>
      </c>
      <c r="E296" s="116">
        <f t="shared" si="32"/>
        <v>0</v>
      </c>
      <c r="F296" s="117">
        <f t="shared" si="33"/>
        <v>0</v>
      </c>
      <c r="G296" s="115">
        <v>0.33500000000000002</v>
      </c>
      <c r="H296" s="116">
        <v>0.43</v>
      </c>
      <c r="I296" s="116">
        <f t="shared" si="34"/>
        <v>0.76500000000000001</v>
      </c>
      <c r="J296" s="118">
        <f t="shared" si="35"/>
        <v>-1</v>
      </c>
      <c r="K296" s="115">
        <v>5.5330000000000004</v>
      </c>
      <c r="L296" s="116">
        <v>18.019000000000002</v>
      </c>
      <c r="M296" s="116">
        <f t="shared" si="36"/>
        <v>23.552000000000003</v>
      </c>
      <c r="N296" s="117">
        <f t="shared" si="37"/>
        <v>2.33860139675092E-5</v>
      </c>
      <c r="O296" s="116">
        <v>6.4429999999999996</v>
      </c>
      <c r="P296" s="116">
        <v>4.657</v>
      </c>
      <c r="Q296" s="116">
        <f t="shared" si="38"/>
        <v>11.1</v>
      </c>
      <c r="R296" s="119">
        <f t="shared" si="39"/>
        <v>1.1218018018018023</v>
      </c>
    </row>
    <row r="297" spans="1:18" ht="16.5" x14ac:dyDescent="0.3">
      <c r="A297" s="113" t="s">
        <v>221</v>
      </c>
      <c r="B297" s="114" t="s">
        <v>152</v>
      </c>
      <c r="C297" s="115">
        <v>0</v>
      </c>
      <c r="D297" s="116">
        <v>0</v>
      </c>
      <c r="E297" s="116">
        <f t="shared" si="32"/>
        <v>0</v>
      </c>
      <c r="F297" s="117">
        <f t="shared" si="33"/>
        <v>0</v>
      </c>
      <c r="G297" s="115">
        <v>0</v>
      </c>
      <c r="H297" s="116">
        <v>0</v>
      </c>
      <c r="I297" s="116">
        <f t="shared" si="34"/>
        <v>0</v>
      </c>
      <c r="J297" s="118" t="str">
        <f t="shared" si="35"/>
        <v/>
      </c>
      <c r="K297" s="115">
        <v>0</v>
      </c>
      <c r="L297" s="116">
        <v>0</v>
      </c>
      <c r="M297" s="116">
        <f t="shared" si="36"/>
        <v>0</v>
      </c>
      <c r="N297" s="117">
        <f t="shared" si="37"/>
        <v>0</v>
      </c>
      <c r="O297" s="116">
        <v>0</v>
      </c>
      <c r="P297" s="116">
        <v>0.15</v>
      </c>
      <c r="Q297" s="116">
        <f t="shared" si="38"/>
        <v>0.15</v>
      </c>
      <c r="R297" s="119">
        <f t="shared" si="39"/>
        <v>-1</v>
      </c>
    </row>
    <row r="298" spans="1:18" ht="16.5" x14ac:dyDescent="0.3">
      <c r="A298" s="113" t="s">
        <v>221</v>
      </c>
      <c r="B298" s="114" t="s">
        <v>135</v>
      </c>
      <c r="C298" s="115">
        <v>0</v>
      </c>
      <c r="D298" s="116">
        <v>0</v>
      </c>
      <c r="E298" s="116">
        <f t="shared" si="32"/>
        <v>0</v>
      </c>
      <c r="F298" s="117">
        <f t="shared" si="33"/>
        <v>0</v>
      </c>
      <c r="G298" s="115">
        <v>3.3000000000000002E-2</v>
      </c>
      <c r="H298" s="116">
        <v>1.4999999999999999E-2</v>
      </c>
      <c r="I298" s="116">
        <f t="shared" si="34"/>
        <v>4.8000000000000001E-2</v>
      </c>
      <c r="J298" s="118">
        <f t="shared" si="35"/>
        <v>-1</v>
      </c>
      <c r="K298" s="115">
        <v>3.2309999999999999</v>
      </c>
      <c r="L298" s="116">
        <v>4.1559999999999997</v>
      </c>
      <c r="M298" s="116">
        <f t="shared" si="36"/>
        <v>7.3869999999999996</v>
      </c>
      <c r="N298" s="117">
        <f t="shared" si="37"/>
        <v>7.334939078549186E-6</v>
      </c>
      <c r="O298" s="116">
        <v>3.3210000000000002</v>
      </c>
      <c r="P298" s="116">
        <v>4.2210000000000001</v>
      </c>
      <c r="Q298" s="116">
        <f t="shared" si="38"/>
        <v>7.5419999999999998</v>
      </c>
      <c r="R298" s="119">
        <f t="shared" si="39"/>
        <v>-2.0551577830814183E-2</v>
      </c>
    </row>
    <row r="299" spans="1:18" ht="16.5" x14ac:dyDescent="0.3">
      <c r="A299" s="113" t="s">
        <v>221</v>
      </c>
      <c r="B299" s="114" t="s">
        <v>408</v>
      </c>
      <c r="C299" s="115">
        <v>0</v>
      </c>
      <c r="D299" s="116">
        <v>0</v>
      </c>
      <c r="E299" s="116">
        <f t="shared" si="32"/>
        <v>0</v>
      </c>
      <c r="F299" s="117">
        <f t="shared" si="33"/>
        <v>0</v>
      </c>
      <c r="G299" s="115">
        <v>0</v>
      </c>
      <c r="H299" s="116">
        <v>0</v>
      </c>
      <c r="I299" s="116">
        <f t="shared" si="34"/>
        <v>0</v>
      </c>
      <c r="J299" s="118" t="str">
        <f t="shared" si="35"/>
        <v/>
      </c>
      <c r="K299" s="115">
        <v>0.13</v>
      </c>
      <c r="L299" s="116">
        <v>0</v>
      </c>
      <c r="M299" s="116">
        <f t="shared" si="36"/>
        <v>0.13</v>
      </c>
      <c r="N299" s="117">
        <f t="shared" si="37"/>
        <v>1.2908380671604092E-7</v>
      </c>
      <c r="O299" s="116">
        <v>0</v>
      </c>
      <c r="P299" s="116">
        <v>0</v>
      </c>
      <c r="Q299" s="116">
        <f t="shared" si="38"/>
        <v>0</v>
      </c>
      <c r="R299" s="119" t="str">
        <f t="shared" si="39"/>
        <v/>
      </c>
    </row>
    <row r="300" spans="1:18" ht="16.5" x14ac:dyDescent="0.3">
      <c r="A300" s="113" t="s">
        <v>221</v>
      </c>
      <c r="B300" s="114" t="s">
        <v>236</v>
      </c>
      <c r="C300" s="115">
        <v>0</v>
      </c>
      <c r="D300" s="116">
        <v>0</v>
      </c>
      <c r="E300" s="116">
        <f t="shared" si="32"/>
        <v>0</v>
      </c>
      <c r="F300" s="117">
        <f t="shared" si="33"/>
        <v>0</v>
      </c>
      <c r="G300" s="115">
        <v>0.16</v>
      </c>
      <c r="H300" s="116">
        <v>0.28499999999999998</v>
      </c>
      <c r="I300" s="116">
        <f t="shared" si="34"/>
        <v>0.44499999999999995</v>
      </c>
      <c r="J300" s="118">
        <f t="shared" si="35"/>
        <v>-1</v>
      </c>
      <c r="K300" s="115">
        <v>1.319</v>
      </c>
      <c r="L300" s="116">
        <v>1.333</v>
      </c>
      <c r="M300" s="116">
        <f t="shared" si="36"/>
        <v>2.6520000000000001</v>
      </c>
      <c r="N300" s="117">
        <f t="shared" si="37"/>
        <v>2.633309657007235E-6</v>
      </c>
      <c r="O300" s="116">
        <v>1.05</v>
      </c>
      <c r="P300" s="116">
        <v>1.698</v>
      </c>
      <c r="Q300" s="116">
        <f t="shared" si="38"/>
        <v>2.7480000000000002</v>
      </c>
      <c r="R300" s="119">
        <f t="shared" si="39"/>
        <v>-3.4934497816593968E-2</v>
      </c>
    </row>
    <row r="301" spans="1:18" ht="16.5" x14ac:dyDescent="0.3">
      <c r="A301" s="113" t="s">
        <v>221</v>
      </c>
      <c r="B301" s="114" t="s">
        <v>221</v>
      </c>
      <c r="C301" s="115">
        <v>0</v>
      </c>
      <c r="D301" s="116">
        <v>0</v>
      </c>
      <c r="E301" s="116">
        <f t="shared" si="32"/>
        <v>0</v>
      </c>
      <c r="F301" s="117">
        <f t="shared" si="33"/>
        <v>0</v>
      </c>
      <c r="G301" s="115">
        <v>0</v>
      </c>
      <c r="H301" s="116">
        <v>0</v>
      </c>
      <c r="I301" s="116">
        <f t="shared" si="34"/>
        <v>0</v>
      </c>
      <c r="J301" s="118" t="str">
        <f t="shared" si="35"/>
        <v/>
      </c>
      <c r="K301" s="115">
        <v>0</v>
      </c>
      <c r="L301" s="116">
        <v>0</v>
      </c>
      <c r="M301" s="116">
        <f t="shared" si="36"/>
        <v>0</v>
      </c>
      <c r="N301" s="117">
        <f t="shared" si="37"/>
        <v>0</v>
      </c>
      <c r="O301" s="116">
        <v>0.05</v>
      </c>
      <c r="P301" s="116">
        <v>0.05</v>
      </c>
      <c r="Q301" s="116">
        <f t="shared" si="38"/>
        <v>0.1</v>
      </c>
      <c r="R301" s="119">
        <f t="shared" si="39"/>
        <v>-1</v>
      </c>
    </row>
    <row r="302" spans="1:18" ht="16.5" x14ac:dyDescent="0.3">
      <c r="A302" s="113" t="s">
        <v>503</v>
      </c>
      <c r="B302" s="114" t="s">
        <v>270</v>
      </c>
      <c r="C302" s="115">
        <v>0</v>
      </c>
      <c r="D302" s="116">
        <v>0</v>
      </c>
      <c r="E302" s="116">
        <f t="shared" si="32"/>
        <v>0</v>
      </c>
      <c r="F302" s="117">
        <f t="shared" si="33"/>
        <v>0</v>
      </c>
      <c r="G302" s="115">
        <v>0</v>
      </c>
      <c r="H302" s="116">
        <v>0</v>
      </c>
      <c r="I302" s="116">
        <f t="shared" si="34"/>
        <v>0</v>
      </c>
      <c r="J302" s="118" t="str">
        <f t="shared" si="35"/>
        <v/>
      </c>
      <c r="K302" s="115">
        <v>0.53900000000000003</v>
      </c>
      <c r="L302" s="116">
        <v>0.53500000000000003</v>
      </c>
      <c r="M302" s="116">
        <f t="shared" si="36"/>
        <v>1.0740000000000001</v>
      </c>
      <c r="N302" s="117">
        <f t="shared" si="37"/>
        <v>1.066430833946369E-6</v>
      </c>
      <c r="O302" s="116">
        <v>4.4999999999999998E-2</v>
      </c>
      <c r="P302" s="116">
        <v>0.06</v>
      </c>
      <c r="Q302" s="116">
        <f t="shared" si="38"/>
        <v>0.105</v>
      </c>
      <c r="R302" s="119">
        <f t="shared" si="39"/>
        <v>9.2285714285714295</v>
      </c>
    </row>
    <row r="303" spans="1:18" ht="16.5" x14ac:dyDescent="0.3">
      <c r="A303" s="113" t="s">
        <v>473</v>
      </c>
      <c r="B303" s="114" t="s">
        <v>251</v>
      </c>
      <c r="C303" s="115">
        <v>0</v>
      </c>
      <c r="D303" s="116">
        <v>0.01</v>
      </c>
      <c r="E303" s="116">
        <f t="shared" si="32"/>
        <v>0.01</v>
      </c>
      <c r="F303" s="117">
        <f t="shared" si="33"/>
        <v>1.2428487261080193E-7</v>
      </c>
      <c r="G303" s="115">
        <v>0</v>
      </c>
      <c r="H303" s="116">
        <v>0</v>
      </c>
      <c r="I303" s="116">
        <f t="shared" si="34"/>
        <v>0</v>
      </c>
      <c r="J303" s="118" t="str">
        <f t="shared" si="35"/>
        <v/>
      </c>
      <c r="K303" s="115">
        <v>3.5000000000000003E-2</v>
      </c>
      <c r="L303" s="116">
        <v>7.4999999999999997E-2</v>
      </c>
      <c r="M303" s="116">
        <f t="shared" si="36"/>
        <v>0.11</v>
      </c>
      <c r="N303" s="117">
        <f t="shared" si="37"/>
        <v>1.092247595289577E-7</v>
      </c>
      <c r="O303" s="116">
        <v>9.5000000000000001E-2</v>
      </c>
      <c r="P303" s="116">
        <v>7.4999999999999997E-2</v>
      </c>
      <c r="Q303" s="116">
        <f t="shared" si="38"/>
        <v>0.16999999999999998</v>
      </c>
      <c r="R303" s="119">
        <f t="shared" si="39"/>
        <v>-0.3529411764705882</v>
      </c>
    </row>
    <row r="304" spans="1:18" ht="16.5" x14ac:dyDescent="0.3">
      <c r="A304" s="113" t="s">
        <v>473</v>
      </c>
      <c r="B304" s="114" t="s">
        <v>352</v>
      </c>
      <c r="C304" s="115">
        <v>0</v>
      </c>
      <c r="D304" s="116">
        <v>0</v>
      </c>
      <c r="E304" s="116">
        <f t="shared" si="32"/>
        <v>0</v>
      </c>
      <c r="F304" s="117">
        <f t="shared" si="33"/>
        <v>0</v>
      </c>
      <c r="G304" s="115">
        <v>0</v>
      </c>
      <c r="H304" s="116">
        <v>0</v>
      </c>
      <c r="I304" s="116">
        <f t="shared" si="34"/>
        <v>0</v>
      </c>
      <c r="J304" s="118" t="str">
        <f t="shared" si="35"/>
        <v/>
      </c>
      <c r="K304" s="115">
        <v>0</v>
      </c>
      <c r="L304" s="116">
        <v>0</v>
      </c>
      <c r="M304" s="116">
        <f t="shared" si="36"/>
        <v>0</v>
      </c>
      <c r="N304" s="117">
        <f t="shared" si="37"/>
        <v>0</v>
      </c>
      <c r="O304" s="116">
        <v>0.02</v>
      </c>
      <c r="P304" s="116">
        <v>2.5000000000000001E-2</v>
      </c>
      <c r="Q304" s="116">
        <f t="shared" si="38"/>
        <v>4.4999999999999998E-2</v>
      </c>
      <c r="R304" s="119">
        <f t="shared" si="39"/>
        <v>-1</v>
      </c>
    </row>
    <row r="305" spans="1:18" ht="16.5" x14ac:dyDescent="0.3">
      <c r="A305" s="113" t="s">
        <v>473</v>
      </c>
      <c r="B305" s="114" t="s">
        <v>166</v>
      </c>
      <c r="C305" s="115">
        <v>0</v>
      </c>
      <c r="D305" s="116">
        <v>0.09</v>
      </c>
      <c r="E305" s="116">
        <f t="shared" si="32"/>
        <v>0.09</v>
      </c>
      <c r="F305" s="117">
        <f t="shared" si="33"/>
        <v>1.1185638534972175E-6</v>
      </c>
      <c r="G305" s="115">
        <v>0</v>
      </c>
      <c r="H305" s="116">
        <v>0</v>
      </c>
      <c r="I305" s="116">
        <f t="shared" si="34"/>
        <v>0</v>
      </c>
      <c r="J305" s="118" t="str">
        <f t="shared" si="35"/>
        <v/>
      </c>
      <c r="K305" s="115">
        <v>0.91</v>
      </c>
      <c r="L305" s="116">
        <v>14.327</v>
      </c>
      <c r="M305" s="116">
        <f t="shared" si="36"/>
        <v>15.237</v>
      </c>
      <c r="N305" s="117">
        <f t="shared" si="37"/>
        <v>1.512961509947935E-5</v>
      </c>
      <c r="O305" s="116">
        <v>0.22800000000000001</v>
      </c>
      <c r="P305" s="116">
        <v>0.28299999999999997</v>
      </c>
      <c r="Q305" s="116">
        <f t="shared" si="38"/>
        <v>0.51100000000000001</v>
      </c>
      <c r="R305" s="119">
        <f t="shared" si="39"/>
        <v>28.818003913894323</v>
      </c>
    </row>
    <row r="306" spans="1:18" ht="16.5" x14ac:dyDescent="0.3">
      <c r="A306" s="113" t="s">
        <v>250</v>
      </c>
      <c r="B306" s="114" t="s">
        <v>338</v>
      </c>
      <c r="C306" s="115">
        <v>0</v>
      </c>
      <c r="D306" s="116">
        <v>0</v>
      </c>
      <c r="E306" s="116">
        <f t="shared" si="32"/>
        <v>0</v>
      </c>
      <c r="F306" s="117">
        <f t="shared" si="33"/>
        <v>0</v>
      </c>
      <c r="G306" s="115">
        <v>0</v>
      </c>
      <c r="H306" s="116">
        <v>0</v>
      </c>
      <c r="I306" s="116">
        <f t="shared" si="34"/>
        <v>0</v>
      </c>
      <c r="J306" s="118" t="str">
        <f t="shared" si="35"/>
        <v/>
      </c>
      <c r="K306" s="115">
        <v>0</v>
      </c>
      <c r="L306" s="116">
        <v>0</v>
      </c>
      <c r="M306" s="116">
        <f t="shared" si="36"/>
        <v>0</v>
      </c>
      <c r="N306" s="117">
        <f t="shared" si="37"/>
        <v>0</v>
      </c>
      <c r="O306" s="116">
        <v>0.1</v>
      </c>
      <c r="P306" s="116">
        <v>0.1</v>
      </c>
      <c r="Q306" s="116">
        <f t="shared" si="38"/>
        <v>0.2</v>
      </c>
      <c r="R306" s="119">
        <f t="shared" si="39"/>
        <v>-1</v>
      </c>
    </row>
    <row r="307" spans="1:18" ht="16.5" x14ac:dyDescent="0.3">
      <c r="A307" s="113" t="s">
        <v>250</v>
      </c>
      <c r="B307" s="114" t="s">
        <v>304</v>
      </c>
      <c r="C307" s="115">
        <v>0</v>
      </c>
      <c r="D307" s="116">
        <v>0</v>
      </c>
      <c r="E307" s="116">
        <f t="shared" si="32"/>
        <v>0</v>
      </c>
      <c r="F307" s="117">
        <f t="shared" si="33"/>
        <v>0</v>
      </c>
      <c r="G307" s="115">
        <v>0</v>
      </c>
      <c r="H307" s="116">
        <v>0</v>
      </c>
      <c r="I307" s="116">
        <f t="shared" si="34"/>
        <v>0</v>
      </c>
      <c r="J307" s="118" t="str">
        <f t="shared" si="35"/>
        <v/>
      </c>
      <c r="K307" s="115">
        <v>2.8000000000000001E-2</v>
      </c>
      <c r="L307" s="116">
        <v>8.1000000000000003E-2</v>
      </c>
      <c r="M307" s="116">
        <f t="shared" si="36"/>
        <v>0.109</v>
      </c>
      <c r="N307" s="117">
        <f t="shared" si="37"/>
        <v>1.0823180716960354E-7</v>
      </c>
      <c r="O307" s="116">
        <v>4.4999999999999998E-2</v>
      </c>
      <c r="P307" s="116">
        <v>5.0709999999999997</v>
      </c>
      <c r="Q307" s="116">
        <f t="shared" si="38"/>
        <v>5.1159999999999997</v>
      </c>
      <c r="R307" s="119">
        <f t="shared" si="39"/>
        <v>-0.97869429241594996</v>
      </c>
    </row>
    <row r="308" spans="1:18" ht="16.5" x14ac:dyDescent="0.3">
      <c r="A308" s="113" t="s">
        <v>501</v>
      </c>
      <c r="B308" s="114" t="s">
        <v>363</v>
      </c>
      <c r="C308" s="115">
        <v>0</v>
      </c>
      <c r="D308" s="116">
        <v>0</v>
      </c>
      <c r="E308" s="116">
        <f t="shared" si="32"/>
        <v>0</v>
      </c>
      <c r="F308" s="117">
        <f t="shared" si="33"/>
        <v>0</v>
      </c>
      <c r="G308" s="115">
        <v>0</v>
      </c>
      <c r="H308" s="116">
        <v>0</v>
      </c>
      <c r="I308" s="116">
        <f t="shared" si="34"/>
        <v>0</v>
      </c>
      <c r="J308" s="118" t="str">
        <f t="shared" si="35"/>
        <v/>
      </c>
      <c r="K308" s="115">
        <v>0</v>
      </c>
      <c r="L308" s="116">
        <v>1.0999999999999999E-2</v>
      </c>
      <c r="M308" s="116">
        <f t="shared" si="36"/>
        <v>1.0999999999999999E-2</v>
      </c>
      <c r="N308" s="117">
        <f t="shared" si="37"/>
        <v>1.092247595289577E-8</v>
      </c>
      <c r="O308" s="116">
        <v>0</v>
      </c>
      <c r="P308" s="116">
        <v>0</v>
      </c>
      <c r="Q308" s="116">
        <f t="shared" si="38"/>
        <v>0</v>
      </c>
      <c r="R308" s="119" t="str">
        <f t="shared" si="39"/>
        <v/>
      </c>
    </row>
    <row r="309" spans="1:18" ht="16.5" x14ac:dyDescent="0.3">
      <c r="A309" s="113" t="s">
        <v>524</v>
      </c>
      <c r="B309" s="114" t="s">
        <v>336</v>
      </c>
      <c r="C309" s="115">
        <v>0</v>
      </c>
      <c r="D309" s="116">
        <v>0</v>
      </c>
      <c r="E309" s="116">
        <f t="shared" si="32"/>
        <v>0</v>
      </c>
      <c r="F309" s="117">
        <f t="shared" si="33"/>
        <v>0</v>
      </c>
      <c r="G309" s="115">
        <v>0</v>
      </c>
      <c r="H309" s="116">
        <v>0</v>
      </c>
      <c r="I309" s="116">
        <f t="shared" si="34"/>
        <v>0</v>
      </c>
      <c r="J309" s="118" t="str">
        <f t="shared" si="35"/>
        <v/>
      </c>
      <c r="K309" s="115">
        <v>0</v>
      </c>
      <c r="L309" s="116">
        <v>0</v>
      </c>
      <c r="M309" s="116">
        <f t="shared" si="36"/>
        <v>0</v>
      </c>
      <c r="N309" s="117">
        <f t="shared" si="37"/>
        <v>0</v>
      </c>
      <c r="O309" s="116">
        <v>0.03</v>
      </c>
      <c r="P309" s="116">
        <v>0.01</v>
      </c>
      <c r="Q309" s="116">
        <f t="shared" si="38"/>
        <v>0.04</v>
      </c>
      <c r="R309" s="119">
        <f t="shared" si="39"/>
        <v>-1</v>
      </c>
    </row>
    <row r="310" spans="1:18" ht="16.5" x14ac:dyDescent="0.3">
      <c r="A310" s="113" t="s">
        <v>112</v>
      </c>
      <c r="B310" s="114" t="s">
        <v>303</v>
      </c>
      <c r="C310" s="115">
        <v>0</v>
      </c>
      <c r="D310" s="116">
        <v>0</v>
      </c>
      <c r="E310" s="116">
        <f t="shared" si="32"/>
        <v>0</v>
      </c>
      <c r="F310" s="117">
        <f t="shared" si="33"/>
        <v>0</v>
      </c>
      <c r="G310" s="115">
        <v>0</v>
      </c>
      <c r="H310" s="116">
        <v>0</v>
      </c>
      <c r="I310" s="116">
        <f t="shared" si="34"/>
        <v>0</v>
      </c>
      <c r="J310" s="118" t="str">
        <f t="shared" si="35"/>
        <v/>
      </c>
      <c r="K310" s="115">
        <v>0.01</v>
      </c>
      <c r="L310" s="116">
        <v>1.4999999999999999E-2</v>
      </c>
      <c r="M310" s="116">
        <f t="shared" si="36"/>
        <v>2.5000000000000001E-2</v>
      </c>
      <c r="N310" s="117">
        <f t="shared" si="37"/>
        <v>2.4823808983854023E-8</v>
      </c>
      <c r="O310" s="116">
        <v>0</v>
      </c>
      <c r="P310" s="116">
        <v>0</v>
      </c>
      <c r="Q310" s="116">
        <f t="shared" si="38"/>
        <v>0</v>
      </c>
      <c r="R310" s="119" t="str">
        <f t="shared" si="39"/>
        <v/>
      </c>
    </row>
    <row r="311" spans="1:18" ht="16.5" x14ac:dyDescent="0.3">
      <c r="A311" s="113" t="s">
        <v>112</v>
      </c>
      <c r="B311" s="114" t="s">
        <v>368</v>
      </c>
      <c r="C311" s="115">
        <v>0</v>
      </c>
      <c r="D311" s="116">
        <v>0</v>
      </c>
      <c r="E311" s="116">
        <f t="shared" si="32"/>
        <v>0</v>
      </c>
      <c r="F311" s="117">
        <f t="shared" si="33"/>
        <v>0</v>
      </c>
      <c r="G311" s="115">
        <v>0</v>
      </c>
      <c r="H311" s="116">
        <v>0</v>
      </c>
      <c r="I311" s="116">
        <f t="shared" si="34"/>
        <v>0</v>
      </c>
      <c r="J311" s="118" t="str">
        <f t="shared" si="35"/>
        <v/>
      </c>
      <c r="K311" s="115">
        <v>0</v>
      </c>
      <c r="L311" s="116">
        <v>0</v>
      </c>
      <c r="M311" s="116">
        <f t="shared" si="36"/>
        <v>0</v>
      </c>
      <c r="N311" s="117">
        <f t="shared" si="37"/>
        <v>0</v>
      </c>
      <c r="O311" s="116">
        <v>0.1</v>
      </c>
      <c r="P311" s="116">
        <v>0.1</v>
      </c>
      <c r="Q311" s="116">
        <f t="shared" si="38"/>
        <v>0.2</v>
      </c>
      <c r="R311" s="119">
        <f t="shared" si="39"/>
        <v>-1</v>
      </c>
    </row>
    <row r="312" spans="1:18" ht="16.5" x14ac:dyDescent="0.3">
      <c r="A312" s="113" t="s">
        <v>530</v>
      </c>
      <c r="B312" s="114" t="s">
        <v>350</v>
      </c>
      <c r="C312" s="115">
        <v>0</v>
      </c>
      <c r="D312" s="116">
        <v>0</v>
      </c>
      <c r="E312" s="116">
        <f t="shared" si="32"/>
        <v>0</v>
      </c>
      <c r="F312" s="117">
        <f t="shared" si="33"/>
        <v>0</v>
      </c>
      <c r="G312" s="115">
        <v>0</v>
      </c>
      <c r="H312" s="116">
        <v>0</v>
      </c>
      <c r="I312" s="116">
        <f t="shared" si="34"/>
        <v>0</v>
      </c>
      <c r="J312" s="118" t="str">
        <f t="shared" si="35"/>
        <v/>
      </c>
      <c r="K312" s="115">
        <v>0</v>
      </c>
      <c r="L312" s="116">
        <v>0</v>
      </c>
      <c r="M312" s="116">
        <f t="shared" si="36"/>
        <v>0</v>
      </c>
      <c r="N312" s="117">
        <f t="shared" si="37"/>
        <v>0</v>
      </c>
      <c r="O312" s="116">
        <v>2E-3</v>
      </c>
      <c r="P312" s="116">
        <v>0</v>
      </c>
      <c r="Q312" s="116">
        <f t="shared" si="38"/>
        <v>2E-3</v>
      </c>
      <c r="R312" s="119">
        <f t="shared" si="39"/>
        <v>-1</v>
      </c>
    </row>
    <row r="313" spans="1:18" ht="16.5" x14ac:dyDescent="0.3">
      <c r="A313" s="113" t="s">
        <v>421</v>
      </c>
      <c r="B313" s="114" t="s">
        <v>353</v>
      </c>
      <c r="C313" s="115">
        <v>0</v>
      </c>
      <c r="D313" s="116">
        <v>0</v>
      </c>
      <c r="E313" s="116">
        <f t="shared" si="32"/>
        <v>0</v>
      </c>
      <c r="F313" s="117">
        <f t="shared" si="33"/>
        <v>0</v>
      </c>
      <c r="G313" s="115">
        <v>0</v>
      </c>
      <c r="H313" s="116">
        <v>0</v>
      </c>
      <c r="I313" s="116">
        <f t="shared" si="34"/>
        <v>0</v>
      </c>
      <c r="J313" s="118" t="str">
        <f t="shared" si="35"/>
        <v/>
      </c>
      <c r="K313" s="115">
        <v>0</v>
      </c>
      <c r="L313" s="116">
        <v>0</v>
      </c>
      <c r="M313" s="116">
        <f t="shared" si="36"/>
        <v>0</v>
      </c>
      <c r="N313" s="117">
        <f t="shared" si="37"/>
        <v>0</v>
      </c>
      <c r="O313" s="116">
        <v>0</v>
      </c>
      <c r="P313" s="116">
        <v>0.02</v>
      </c>
      <c r="Q313" s="116">
        <f t="shared" si="38"/>
        <v>0.02</v>
      </c>
      <c r="R313" s="119">
        <f t="shared" si="39"/>
        <v>-1</v>
      </c>
    </row>
    <row r="314" spans="1:18" ht="16.5" x14ac:dyDescent="0.3">
      <c r="A314" s="113" t="s">
        <v>526</v>
      </c>
      <c r="B314" s="114" t="s">
        <v>339</v>
      </c>
      <c r="C314" s="115">
        <v>0</v>
      </c>
      <c r="D314" s="116">
        <v>51.03</v>
      </c>
      <c r="E314" s="116">
        <f t="shared" si="32"/>
        <v>51.03</v>
      </c>
      <c r="F314" s="117">
        <f t="shared" si="33"/>
        <v>6.3422570493292224E-4</v>
      </c>
      <c r="G314" s="115">
        <v>0</v>
      </c>
      <c r="H314" s="116">
        <v>45.945</v>
      </c>
      <c r="I314" s="116">
        <f t="shared" si="34"/>
        <v>45.945</v>
      </c>
      <c r="J314" s="118">
        <f t="shared" si="35"/>
        <v>0.11067580803134192</v>
      </c>
      <c r="K314" s="115">
        <v>0</v>
      </c>
      <c r="L314" s="116">
        <v>264.33999999999997</v>
      </c>
      <c r="M314" s="116">
        <f t="shared" si="36"/>
        <v>264.33999999999997</v>
      </c>
      <c r="N314" s="117">
        <f t="shared" si="37"/>
        <v>2.6247702667167886E-4</v>
      </c>
      <c r="O314" s="116">
        <v>0.15</v>
      </c>
      <c r="P314" s="116">
        <v>362.65</v>
      </c>
      <c r="Q314" s="116">
        <f t="shared" si="38"/>
        <v>362.79999999999995</v>
      </c>
      <c r="R314" s="119">
        <f t="shared" si="39"/>
        <v>-0.2713891951488423</v>
      </c>
    </row>
    <row r="315" spans="1:18" ht="16.5" x14ac:dyDescent="0.3">
      <c r="A315" s="113" t="s">
        <v>129</v>
      </c>
      <c r="B315" s="114" t="s">
        <v>380</v>
      </c>
      <c r="C315" s="115">
        <v>0</v>
      </c>
      <c r="D315" s="116">
        <v>0</v>
      </c>
      <c r="E315" s="116">
        <f t="shared" si="32"/>
        <v>0</v>
      </c>
      <c r="F315" s="117">
        <f t="shared" si="33"/>
        <v>0</v>
      </c>
      <c r="G315" s="115">
        <v>0</v>
      </c>
      <c r="H315" s="116">
        <v>0</v>
      </c>
      <c r="I315" s="116">
        <f t="shared" si="34"/>
        <v>0</v>
      </c>
      <c r="J315" s="118" t="str">
        <f t="shared" si="35"/>
        <v/>
      </c>
      <c r="K315" s="115">
        <v>0</v>
      </c>
      <c r="L315" s="116">
        <v>0</v>
      </c>
      <c r="M315" s="116">
        <f t="shared" si="36"/>
        <v>0</v>
      </c>
      <c r="N315" s="117">
        <f t="shared" si="37"/>
        <v>0</v>
      </c>
      <c r="O315" s="116">
        <v>8.0000000000000002E-3</v>
      </c>
      <c r="P315" s="116">
        <v>8.0000000000000002E-3</v>
      </c>
      <c r="Q315" s="116">
        <f t="shared" si="38"/>
        <v>1.6E-2</v>
      </c>
      <c r="R315" s="119">
        <f t="shared" si="39"/>
        <v>-1</v>
      </c>
    </row>
    <row r="316" spans="1:18" ht="16.5" x14ac:dyDescent="0.3">
      <c r="A316" s="113" t="s">
        <v>129</v>
      </c>
      <c r="B316" s="114" t="s">
        <v>143</v>
      </c>
      <c r="C316" s="115">
        <v>0</v>
      </c>
      <c r="D316" s="116">
        <v>0</v>
      </c>
      <c r="E316" s="116">
        <f t="shared" si="32"/>
        <v>0</v>
      </c>
      <c r="F316" s="117">
        <f t="shared" si="33"/>
        <v>0</v>
      </c>
      <c r="G316" s="115">
        <v>2.7E-2</v>
      </c>
      <c r="H316" s="116">
        <v>3.1E-2</v>
      </c>
      <c r="I316" s="116">
        <f t="shared" si="34"/>
        <v>5.7999999999999996E-2</v>
      </c>
      <c r="J316" s="118">
        <f t="shared" si="35"/>
        <v>-1</v>
      </c>
      <c r="K316" s="115">
        <v>1.1080000000000001</v>
      </c>
      <c r="L316" s="116">
        <v>1.284</v>
      </c>
      <c r="M316" s="116">
        <f t="shared" si="36"/>
        <v>2.3920000000000003</v>
      </c>
      <c r="N316" s="117">
        <f t="shared" si="37"/>
        <v>2.3751420435751532E-6</v>
      </c>
      <c r="O316" s="116">
        <v>0.27300000000000002</v>
      </c>
      <c r="P316" s="116">
        <v>0.44700000000000001</v>
      </c>
      <c r="Q316" s="116">
        <f t="shared" si="38"/>
        <v>0.72</v>
      </c>
      <c r="R316" s="119">
        <f t="shared" si="39"/>
        <v>2.3222222222222229</v>
      </c>
    </row>
    <row r="317" spans="1:18" ht="16.5" x14ac:dyDescent="0.3">
      <c r="A317" s="113" t="s">
        <v>455</v>
      </c>
      <c r="B317" s="114" t="s">
        <v>155</v>
      </c>
      <c r="C317" s="115">
        <v>0</v>
      </c>
      <c r="D317" s="116">
        <v>0</v>
      </c>
      <c r="E317" s="116">
        <f t="shared" si="32"/>
        <v>0</v>
      </c>
      <c r="F317" s="117">
        <f t="shared" si="33"/>
        <v>0</v>
      </c>
      <c r="G317" s="115">
        <v>1.9E-2</v>
      </c>
      <c r="H317" s="116">
        <v>0.03</v>
      </c>
      <c r="I317" s="116">
        <f t="shared" si="34"/>
        <v>4.9000000000000002E-2</v>
      </c>
      <c r="J317" s="118">
        <f t="shared" si="35"/>
        <v>-1</v>
      </c>
      <c r="K317" s="115">
        <v>0.11</v>
      </c>
      <c r="L317" s="116">
        <v>0.14000000000000001</v>
      </c>
      <c r="M317" s="116">
        <f t="shared" si="36"/>
        <v>0.25</v>
      </c>
      <c r="N317" s="117">
        <f t="shared" si="37"/>
        <v>2.4823808983854023E-7</v>
      </c>
      <c r="O317" s="116">
        <v>0.16900000000000001</v>
      </c>
      <c r="P317" s="116">
        <v>0.17799999999999999</v>
      </c>
      <c r="Q317" s="116">
        <f t="shared" si="38"/>
        <v>0.34699999999999998</v>
      </c>
      <c r="R317" s="119">
        <f t="shared" si="39"/>
        <v>-0.27953890489913535</v>
      </c>
    </row>
    <row r="318" spans="1:18" ht="16.5" x14ac:dyDescent="0.3">
      <c r="A318" s="113" t="s">
        <v>332</v>
      </c>
      <c r="B318" s="114" t="s">
        <v>332</v>
      </c>
      <c r="C318" s="115">
        <v>0</v>
      </c>
      <c r="D318" s="116">
        <v>29.635000000000002</v>
      </c>
      <c r="E318" s="116">
        <f t="shared" si="32"/>
        <v>29.635000000000002</v>
      </c>
      <c r="F318" s="117">
        <f t="shared" si="33"/>
        <v>3.6831821998211154E-4</v>
      </c>
      <c r="G318" s="115">
        <v>0</v>
      </c>
      <c r="H318" s="116">
        <v>67.819999999999993</v>
      </c>
      <c r="I318" s="116">
        <f t="shared" si="34"/>
        <v>67.819999999999993</v>
      </c>
      <c r="J318" s="118">
        <f t="shared" si="35"/>
        <v>-0.56303450309643166</v>
      </c>
      <c r="K318" s="115">
        <v>0</v>
      </c>
      <c r="L318" s="116">
        <v>385.33499999999998</v>
      </c>
      <c r="M318" s="116">
        <f t="shared" si="36"/>
        <v>385.33499999999998</v>
      </c>
      <c r="N318" s="117">
        <f t="shared" si="37"/>
        <v>3.8261929739173554E-4</v>
      </c>
      <c r="O318" s="116">
        <v>0.15500000000000003</v>
      </c>
      <c r="P318" s="116">
        <v>464.34499999999997</v>
      </c>
      <c r="Q318" s="116">
        <f t="shared" si="38"/>
        <v>464.49999999999994</v>
      </c>
      <c r="R318" s="119">
        <f t="shared" si="39"/>
        <v>-0.17043057050592025</v>
      </c>
    </row>
    <row r="319" spans="1:18" ht="16.5" x14ac:dyDescent="0.3">
      <c r="A319" s="113" t="s">
        <v>544</v>
      </c>
      <c r="B319" s="114" t="s">
        <v>361</v>
      </c>
      <c r="C319" s="115">
        <v>0</v>
      </c>
      <c r="D319" s="116">
        <v>0</v>
      </c>
      <c r="E319" s="116">
        <f t="shared" si="32"/>
        <v>0</v>
      </c>
      <c r="F319" s="117">
        <f t="shared" si="33"/>
        <v>0</v>
      </c>
      <c r="G319" s="115">
        <v>0</v>
      </c>
      <c r="H319" s="116">
        <v>0</v>
      </c>
      <c r="I319" s="116">
        <f t="shared" si="34"/>
        <v>0</v>
      </c>
      <c r="J319" s="118" t="str">
        <f t="shared" si="35"/>
        <v/>
      </c>
      <c r="K319" s="115">
        <v>0</v>
      </c>
      <c r="L319" s="116">
        <v>0.375</v>
      </c>
      <c r="M319" s="116">
        <f t="shared" si="36"/>
        <v>0.375</v>
      </c>
      <c r="N319" s="117">
        <f t="shared" si="37"/>
        <v>3.7235713475781032E-7</v>
      </c>
      <c r="O319" s="116">
        <v>0</v>
      </c>
      <c r="P319" s="116">
        <v>0</v>
      </c>
      <c r="Q319" s="116">
        <f t="shared" si="38"/>
        <v>0</v>
      </c>
      <c r="R319" s="119" t="str">
        <f t="shared" si="39"/>
        <v/>
      </c>
    </row>
    <row r="320" spans="1:18" ht="16.5" x14ac:dyDescent="0.3">
      <c r="A320" s="113" t="s">
        <v>201</v>
      </c>
      <c r="B320" s="114" t="s">
        <v>201</v>
      </c>
      <c r="C320" s="115">
        <v>0</v>
      </c>
      <c r="D320" s="116">
        <v>0.39700000000000002</v>
      </c>
      <c r="E320" s="116">
        <f t="shared" si="32"/>
        <v>0.39700000000000002</v>
      </c>
      <c r="F320" s="117">
        <f t="shared" si="33"/>
        <v>4.9341094426488375E-6</v>
      </c>
      <c r="G320" s="115">
        <v>0.158</v>
      </c>
      <c r="H320" s="116">
        <v>0.41299999999999998</v>
      </c>
      <c r="I320" s="116">
        <f t="shared" si="34"/>
        <v>0.57099999999999995</v>
      </c>
      <c r="J320" s="118">
        <f t="shared" si="35"/>
        <v>-0.30472854640980729</v>
      </c>
      <c r="K320" s="115">
        <v>1.4929999999999999</v>
      </c>
      <c r="L320" s="116">
        <v>2.4180000000000001</v>
      </c>
      <c r="M320" s="116">
        <f t="shared" si="36"/>
        <v>3.911</v>
      </c>
      <c r="N320" s="117">
        <f t="shared" si="37"/>
        <v>3.8834366774341229E-6</v>
      </c>
      <c r="O320" s="116">
        <v>2.1859999999999999</v>
      </c>
      <c r="P320" s="116">
        <v>4.351</v>
      </c>
      <c r="Q320" s="116">
        <f t="shared" si="38"/>
        <v>6.5369999999999999</v>
      </c>
      <c r="R320" s="119">
        <f t="shared" si="39"/>
        <v>-0.40171332415481109</v>
      </c>
    </row>
    <row r="321" spans="1:18" ht="16.5" x14ac:dyDescent="0.3">
      <c r="A321" s="113" t="s">
        <v>203</v>
      </c>
      <c r="B321" s="114" t="s">
        <v>265</v>
      </c>
      <c r="C321" s="115">
        <v>0</v>
      </c>
      <c r="D321" s="116">
        <v>0</v>
      </c>
      <c r="E321" s="116">
        <f t="shared" si="32"/>
        <v>0</v>
      </c>
      <c r="F321" s="117">
        <f t="shared" si="33"/>
        <v>0</v>
      </c>
      <c r="G321" s="115">
        <v>0</v>
      </c>
      <c r="H321" s="116">
        <v>0</v>
      </c>
      <c r="I321" s="116">
        <f t="shared" si="34"/>
        <v>0</v>
      </c>
      <c r="J321" s="118" t="str">
        <f t="shared" si="35"/>
        <v/>
      </c>
      <c r="K321" s="115">
        <v>5.1999999999999998E-2</v>
      </c>
      <c r="L321" s="116">
        <v>6.8000000000000005E-2</v>
      </c>
      <c r="M321" s="116">
        <f t="shared" si="36"/>
        <v>0.12</v>
      </c>
      <c r="N321" s="117">
        <f t="shared" si="37"/>
        <v>1.191542831224993E-7</v>
      </c>
      <c r="O321" s="116">
        <v>0</v>
      </c>
      <c r="P321" s="116">
        <v>0</v>
      </c>
      <c r="Q321" s="116">
        <f t="shared" si="38"/>
        <v>0</v>
      </c>
      <c r="R321" s="119" t="str">
        <f t="shared" si="39"/>
        <v/>
      </c>
    </row>
    <row r="322" spans="1:18" ht="16.5" x14ac:dyDescent="0.3">
      <c r="A322" s="113" t="s">
        <v>516</v>
      </c>
      <c r="B322" s="114" t="s">
        <v>319</v>
      </c>
      <c r="C322" s="115">
        <v>0</v>
      </c>
      <c r="D322" s="116">
        <v>0</v>
      </c>
      <c r="E322" s="116">
        <f t="shared" si="32"/>
        <v>0</v>
      </c>
      <c r="F322" s="117">
        <f t="shared" si="33"/>
        <v>0</v>
      </c>
      <c r="G322" s="115">
        <v>0</v>
      </c>
      <c r="H322" s="116">
        <v>0</v>
      </c>
      <c r="I322" s="116">
        <f t="shared" si="34"/>
        <v>0</v>
      </c>
      <c r="J322" s="118" t="str">
        <f t="shared" si="35"/>
        <v/>
      </c>
      <c r="K322" s="115">
        <v>0</v>
      </c>
      <c r="L322" s="116">
        <v>0</v>
      </c>
      <c r="M322" s="116">
        <f t="shared" si="36"/>
        <v>0</v>
      </c>
      <c r="N322" s="117">
        <f t="shared" si="37"/>
        <v>0</v>
      </c>
      <c r="O322" s="116">
        <v>0</v>
      </c>
      <c r="P322" s="116">
        <v>0.15000000000000002</v>
      </c>
      <c r="Q322" s="116">
        <f t="shared" si="38"/>
        <v>0.15000000000000002</v>
      </c>
      <c r="R322" s="119">
        <f t="shared" si="39"/>
        <v>-1</v>
      </c>
    </row>
    <row r="323" spans="1:18" ht="16.5" x14ac:dyDescent="0.3">
      <c r="A323" s="113" t="s">
        <v>518</v>
      </c>
      <c r="B323" s="114" t="s">
        <v>400</v>
      </c>
      <c r="C323" s="115">
        <v>0</v>
      </c>
      <c r="D323" s="116">
        <v>0</v>
      </c>
      <c r="E323" s="116">
        <f t="shared" si="32"/>
        <v>0</v>
      </c>
      <c r="F323" s="117">
        <f t="shared" si="33"/>
        <v>0</v>
      </c>
      <c r="G323" s="115">
        <v>0</v>
      </c>
      <c r="H323" s="116">
        <v>0</v>
      </c>
      <c r="I323" s="116">
        <f t="shared" si="34"/>
        <v>0</v>
      </c>
      <c r="J323" s="118" t="str">
        <f t="shared" si="35"/>
        <v/>
      </c>
      <c r="K323" s="115">
        <v>0</v>
      </c>
      <c r="L323" s="116">
        <v>0</v>
      </c>
      <c r="M323" s="116">
        <f t="shared" si="36"/>
        <v>0</v>
      </c>
      <c r="N323" s="117">
        <f t="shared" si="37"/>
        <v>0</v>
      </c>
      <c r="O323" s="116">
        <v>0.27</v>
      </c>
      <c r="P323" s="116">
        <v>0</v>
      </c>
      <c r="Q323" s="116">
        <f t="shared" si="38"/>
        <v>0.27</v>
      </c>
      <c r="R323" s="119">
        <f t="shared" si="39"/>
        <v>-1</v>
      </c>
    </row>
    <row r="324" spans="1:18" ht="16.5" x14ac:dyDescent="0.3">
      <c r="A324" s="113" t="s">
        <v>210</v>
      </c>
      <c r="B324" s="114" t="s">
        <v>313</v>
      </c>
      <c r="C324" s="115">
        <v>0</v>
      </c>
      <c r="D324" s="116">
        <v>0</v>
      </c>
      <c r="E324" s="116">
        <f t="shared" si="32"/>
        <v>0</v>
      </c>
      <c r="F324" s="117">
        <f t="shared" si="33"/>
        <v>0</v>
      </c>
      <c r="G324" s="115">
        <v>0</v>
      </c>
      <c r="H324" s="116">
        <v>0</v>
      </c>
      <c r="I324" s="116">
        <f t="shared" si="34"/>
        <v>0</v>
      </c>
      <c r="J324" s="118" t="str">
        <f t="shared" si="35"/>
        <v/>
      </c>
      <c r="K324" s="115">
        <v>0.3</v>
      </c>
      <c r="L324" s="116">
        <v>0.4</v>
      </c>
      <c r="M324" s="116">
        <f t="shared" si="36"/>
        <v>0.7</v>
      </c>
      <c r="N324" s="117">
        <f t="shared" si="37"/>
        <v>6.9506665154791254E-7</v>
      </c>
      <c r="O324" s="116">
        <v>0</v>
      </c>
      <c r="P324" s="116">
        <v>0</v>
      </c>
      <c r="Q324" s="116">
        <f t="shared" si="38"/>
        <v>0</v>
      </c>
      <c r="R324" s="119" t="str">
        <f t="shared" si="39"/>
        <v/>
      </c>
    </row>
    <row r="325" spans="1:18" ht="16.5" x14ac:dyDescent="0.3">
      <c r="A325" s="113" t="s">
        <v>210</v>
      </c>
      <c r="B325" s="114" t="s">
        <v>294</v>
      </c>
      <c r="C325" s="115">
        <v>0</v>
      </c>
      <c r="D325" s="116">
        <v>0</v>
      </c>
      <c r="E325" s="116">
        <f t="shared" si="32"/>
        <v>0</v>
      </c>
      <c r="F325" s="117">
        <f t="shared" si="33"/>
        <v>0</v>
      </c>
      <c r="G325" s="115">
        <v>0</v>
      </c>
      <c r="H325" s="116">
        <v>0</v>
      </c>
      <c r="I325" s="116">
        <f t="shared" si="34"/>
        <v>0</v>
      </c>
      <c r="J325" s="118" t="str">
        <f t="shared" si="35"/>
        <v/>
      </c>
      <c r="K325" s="115">
        <v>0.02</v>
      </c>
      <c r="L325" s="116">
        <v>2.7E-2</v>
      </c>
      <c r="M325" s="116">
        <f t="shared" si="36"/>
        <v>4.7E-2</v>
      </c>
      <c r="N325" s="117">
        <f t="shared" si="37"/>
        <v>4.6668760889645562E-8</v>
      </c>
      <c r="O325" s="116">
        <v>0</v>
      </c>
      <c r="P325" s="116">
        <v>0</v>
      </c>
      <c r="Q325" s="116">
        <f t="shared" si="38"/>
        <v>0</v>
      </c>
      <c r="R325" s="119" t="str">
        <f t="shared" si="39"/>
        <v/>
      </c>
    </row>
    <row r="326" spans="1:18" ht="16.5" x14ac:dyDescent="0.3">
      <c r="A326" s="113" t="s">
        <v>210</v>
      </c>
      <c r="B326" s="114" t="s">
        <v>210</v>
      </c>
      <c r="C326" s="115">
        <v>0</v>
      </c>
      <c r="D326" s="116">
        <v>0.02</v>
      </c>
      <c r="E326" s="116">
        <f t="shared" si="32"/>
        <v>0.02</v>
      </c>
      <c r="F326" s="117">
        <f t="shared" si="33"/>
        <v>2.4856974522160387E-7</v>
      </c>
      <c r="G326" s="115">
        <v>0.56999999999999995</v>
      </c>
      <c r="H326" s="116">
        <v>0.44</v>
      </c>
      <c r="I326" s="116">
        <f t="shared" si="34"/>
        <v>1.01</v>
      </c>
      <c r="J326" s="118">
        <f t="shared" si="35"/>
        <v>-0.98019801980198018</v>
      </c>
      <c r="K326" s="115">
        <v>6.9379999999999997</v>
      </c>
      <c r="L326" s="116">
        <v>9.2100000000000009</v>
      </c>
      <c r="M326" s="116">
        <f t="shared" si="36"/>
        <v>16.148</v>
      </c>
      <c r="N326" s="117">
        <f t="shared" si="37"/>
        <v>1.6034194698850991E-5</v>
      </c>
      <c r="O326" s="116">
        <v>8.2080000000000002</v>
      </c>
      <c r="P326" s="116">
        <v>7.1189999999999998</v>
      </c>
      <c r="Q326" s="116">
        <f t="shared" si="38"/>
        <v>15.327</v>
      </c>
      <c r="R326" s="119">
        <f t="shared" si="39"/>
        <v>5.3565603183923782E-2</v>
      </c>
    </row>
    <row r="327" spans="1:18" ht="16.5" x14ac:dyDescent="0.3">
      <c r="A327" s="113" t="s">
        <v>427</v>
      </c>
      <c r="B327" s="114" t="s">
        <v>232</v>
      </c>
      <c r="C327" s="115">
        <v>0</v>
      </c>
      <c r="D327" s="116">
        <v>0</v>
      </c>
      <c r="E327" s="116">
        <f t="shared" ref="E327:E332" si="40">D327+C327</f>
        <v>0</v>
      </c>
      <c r="F327" s="117">
        <f t="shared" ref="F327:F332" si="41">E327/$E$7</f>
        <v>0</v>
      </c>
      <c r="G327" s="115">
        <v>0</v>
      </c>
      <c r="H327" s="116">
        <v>0</v>
      </c>
      <c r="I327" s="116">
        <f t="shared" ref="I327:I332" si="42">H327+G327</f>
        <v>0</v>
      </c>
      <c r="J327" s="118" t="str">
        <f t="shared" ref="J327:J332" si="43">IFERROR(E327/I327-1,"")</f>
        <v/>
      </c>
      <c r="K327" s="115">
        <v>0.435</v>
      </c>
      <c r="L327" s="116">
        <v>0.61</v>
      </c>
      <c r="M327" s="116">
        <f t="shared" ref="M327:M332" si="44">L327+K327</f>
        <v>1.0449999999999999</v>
      </c>
      <c r="N327" s="117">
        <f t="shared" ref="N327:N332" si="45">M327/$M$7</f>
        <v>1.0376352155250981E-6</v>
      </c>
      <c r="O327" s="116">
        <v>0.872</v>
      </c>
      <c r="P327" s="116">
        <v>1.08</v>
      </c>
      <c r="Q327" s="116">
        <f t="shared" ref="Q327:Q332" si="46">P327+O327</f>
        <v>1.952</v>
      </c>
      <c r="R327" s="119">
        <f t="shared" si="39"/>
        <v>-0.46465163934426235</v>
      </c>
    </row>
    <row r="328" spans="1:18" ht="16.5" x14ac:dyDescent="0.3">
      <c r="A328" s="113" t="s">
        <v>427</v>
      </c>
      <c r="B328" s="114" t="s">
        <v>322</v>
      </c>
      <c r="C328" s="115">
        <v>0</v>
      </c>
      <c r="D328" s="116">
        <v>0</v>
      </c>
      <c r="E328" s="116">
        <f t="shared" si="40"/>
        <v>0</v>
      </c>
      <c r="F328" s="117">
        <f t="shared" si="41"/>
        <v>0</v>
      </c>
      <c r="G328" s="115">
        <v>0</v>
      </c>
      <c r="H328" s="116">
        <v>0</v>
      </c>
      <c r="I328" s="116">
        <f t="shared" si="42"/>
        <v>0</v>
      </c>
      <c r="J328" s="118" t="str">
        <f t="shared" si="43"/>
        <v/>
      </c>
      <c r="K328" s="115">
        <v>0</v>
      </c>
      <c r="L328" s="116">
        <v>0</v>
      </c>
      <c r="M328" s="116">
        <f t="shared" si="44"/>
        <v>0</v>
      </c>
      <c r="N328" s="117">
        <f t="shared" si="45"/>
        <v>0</v>
      </c>
      <c r="O328" s="116">
        <v>8.6999999999999994E-2</v>
      </c>
      <c r="P328" s="116">
        <v>9.0999999999999998E-2</v>
      </c>
      <c r="Q328" s="116">
        <f t="shared" si="46"/>
        <v>0.17799999999999999</v>
      </c>
      <c r="R328" s="119">
        <f t="shared" ref="R328:R332" si="47">IFERROR(M328/Q328-1,"")</f>
        <v>-1</v>
      </c>
    </row>
    <row r="329" spans="1:18" ht="16.5" x14ac:dyDescent="0.3">
      <c r="A329" s="113" t="s">
        <v>486</v>
      </c>
      <c r="B329" s="114" t="s">
        <v>255</v>
      </c>
      <c r="C329" s="115">
        <v>0</v>
      </c>
      <c r="D329" s="116">
        <v>0</v>
      </c>
      <c r="E329" s="116">
        <f t="shared" si="40"/>
        <v>0</v>
      </c>
      <c r="F329" s="117">
        <f t="shared" si="41"/>
        <v>0</v>
      </c>
      <c r="G329" s="115">
        <v>0</v>
      </c>
      <c r="H329" s="116">
        <v>0</v>
      </c>
      <c r="I329" s="116">
        <f t="shared" si="42"/>
        <v>0</v>
      </c>
      <c r="J329" s="118" t="str">
        <f t="shared" si="43"/>
        <v/>
      </c>
      <c r="K329" s="115">
        <v>0</v>
      </c>
      <c r="L329" s="116">
        <v>0</v>
      </c>
      <c r="M329" s="116">
        <f t="shared" si="44"/>
        <v>0</v>
      </c>
      <c r="N329" s="117">
        <f t="shared" si="45"/>
        <v>0</v>
      </c>
      <c r="O329" s="116">
        <v>1.4999999999999999E-2</v>
      </c>
      <c r="P329" s="116">
        <v>1.6E-2</v>
      </c>
      <c r="Q329" s="116">
        <f t="shared" si="46"/>
        <v>3.1E-2</v>
      </c>
      <c r="R329" s="119">
        <f t="shared" si="47"/>
        <v>-1</v>
      </c>
    </row>
    <row r="330" spans="1:18" ht="16.5" x14ac:dyDescent="0.3">
      <c r="A330" s="113" t="s">
        <v>486</v>
      </c>
      <c r="B330" s="114" t="s">
        <v>266</v>
      </c>
      <c r="C330" s="115">
        <v>0</v>
      </c>
      <c r="D330" s="116">
        <v>0</v>
      </c>
      <c r="E330" s="116">
        <f t="shared" si="40"/>
        <v>0</v>
      </c>
      <c r="F330" s="117">
        <f t="shared" si="41"/>
        <v>0</v>
      </c>
      <c r="G330" s="115">
        <v>0</v>
      </c>
      <c r="H330" s="116">
        <v>0</v>
      </c>
      <c r="I330" s="116">
        <f t="shared" si="42"/>
        <v>0</v>
      </c>
      <c r="J330" s="118" t="str">
        <f t="shared" si="43"/>
        <v/>
      </c>
      <c r="K330" s="115">
        <v>0</v>
      </c>
      <c r="L330" s="116">
        <v>0</v>
      </c>
      <c r="M330" s="116">
        <f t="shared" si="44"/>
        <v>0</v>
      </c>
      <c r="N330" s="117">
        <f t="shared" si="45"/>
        <v>0</v>
      </c>
      <c r="O330" s="116">
        <v>5.3999999999999999E-2</v>
      </c>
      <c r="P330" s="116">
        <v>5.3999999999999999E-2</v>
      </c>
      <c r="Q330" s="116">
        <f t="shared" si="46"/>
        <v>0.108</v>
      </c>
      <c r="R330" s="119">
        <f t="shared" si="47"/>
        <v>-1</v>
      </c>
    </row>
    <row r="331" spans="1:18" ht="16.5" x14ac:dyDescent="0.3">
      <c r="A331" s="113" t="s">
        <v>486</v>
      </c>
      <c r="B331" s="114" t="s">
        <v>355</v>
      </c>
      <c r="C331" s="115">
        <v>0</v>
      </c>
      <c r="D331" s="116">
        <v>0</v>
      </c>
      <c r="E331" s="116">
        <f t="shared" si="40"/>
        <v>0</v>
      </c>
      <c r="F331" s="117">
        <f t="shared" si="41"/>
        <v>0</v>
      </c>
      <c r="G331" s="115">
        <v>0</v>
      </c>
      <c r="H331" s="116">
        <v>0</v>
      </c>
      <c r="I331" s="116">
        <f t="shared" si="42"/>
        <v>0</v>
      </c>
      <c r="J331" s="118" t="str">
        <f t="shared" si="43"/>
        <v/>
      </c>
      <c r="K331" s="115">
        <v>0</v>
      </c>
      <c r="L331" s="116">
        <v>0</v>
      </c>
      <c r="M331" s="116">
        <f t="shared" si="44"/>
        <v>0</v>
      </c>
      <c r="N331" s="117">
        <f t="shared" si="45"/>
        <v>0</v>
      </c>
      <c r="O331" s="116">
        <v>1.4999999999999999E-2</v>
      </c>
      <c r="P331" s="116">
        <v>0</v>
      </c>
      <c r="Q331" s="116">
        <f t="shared" si="46"/>
        <v>1.4999999999999999E-2</v>
      </c>
      <c r="R331" s="119">
        <f t="shared" si="47"/>
        <v>-1</v>
      </c>
    </row>
    <row r="332" spans="1:18" ht="17.25" thickBot="1" x14ac:dyDescent="0.35">
      <c r="A332" s="121" t="s">
        <v>382</v>
      </c>
      <c r="B332" s="122" t="s">
        <v>382</v>
      </c>
      <c r="C332" s="123">
        <v>0</v>
      </c>
      <c r="D332" s="124">
        <v>0</v>
      </c>
      <c r="E332" s="124">
        <f t="shared" si="40"/>
        <v>0</v>
      </c>
      <c r="F332" s="125">
        <f t="shared" si="41"/>
        <v>0</v>
      </c>
      <c r="G332" s="123">
        <v>0</v>
      </c>
      <c r="H332" s="124">
        <v>0</v>
      </c>
      <c r="I332" s="124">
        <f t="shared" si="42"/>
        <v>0</v>
      </c>
      <c r="J332" s="126" t="str">
        <f t="shared" si="43"/>
        <v/>
      </c>
      <c r="K332" s="123">
        <v>0</v>
      </c>
      <c r="L332" s="124">
        <v>0</v>
      </c>
      <c r="M332" s="124">
        <f t="shared" si="44"/>
        <v>0</v>
      </c>
      <c r="N332" s="125">
        <f t="shared" si="45"/>
        <v>0</v>
      </c>
      <c r="O332" s="124">
        <v>0</v>
      </c>
      <c r="P332" s="124">
        <v>0.05</v>
      </c>
      <c r="Q332" s="124">
        <f t="shared" si="46"/>
        <v>0.05</v>
      </c>
      <c r="R332" s="127">
        <f t="shared" si="47"/>
        <v>-1</v>
      </c>
    </row>
    <row r="333" spans="1:18" ht="14.25" thickTop="1" x14ac:dyDescent="0.25"/>
  </sheetData>
  <mergeCells count="14">
    <mergeCell ref="K5:M5"/>
    <mergeCell ref="N5:N6"/>
    <mergeCell ref="O5:Q5"/>
    <mergeCell ref="R5:R6"/>
    <mergeCell ref="A1:B1"/>
    <mergeCell ref="A3:R3"/>
    <mergeCell ref="A4:A6"/>
    <mergeCell ref="B4:B6"/>
    <mergeCell ref="C4:J4"/>
    <mergeCell ref="K4:R4"/>
    <mergeCell ref="C5:E5"/>
    <mergeCell ref="F5:F6"/>
    <mergeCell ref="G5:I5"/>
    <mergeCell ref="J5:J6"/>
  </mergeCells>
  <conditionalFormatting sqref="R333:R65528 J333:J65528 R3:R4 J3:J4">
    <cfRule type="cellIs" dxfId="74" priority="2" stopIfTrue="1" operator="lessThan">
      <formula>0</formula>
    </cfRule>
  </conditionalFormatting>
  <conditionalFormatting sqref="J8 R7">
    <cfRule type="cellIs" dxfId="73" priority="3" stopIfTrue="1" operator="lessThan">
      <formula>0</formula>
    </cfRule>
    <cfRule type="cellIs" dxfId="72" priority="4" stopIfTrue="1" operator="greaterThanOrEqual">
      <formula>0</formula>
    </cfRule>
  </conditionalFormatting>
  <conditionalFormatting sqref="R5:R6 J5:J6">
    <cfRule type="cellIs" dxfId="71" priority="1" stopIfTrue="1" operator="lessThan">
      <formula>0</formula>
    </cfRule>
  </conditionalFormatting>
  <pageMargins left="0.41" right="0.21" top="0.18" bottom="0.18" header="0.2" footer="0.17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0"/>
  <sheetViews>
    <sheetView zoomScale="75" zoomScaleNormal="75" workbookViewId="0">
      <selection activeCell="A8" sqref="A8"/>
    </sheetView>
  </sheetViews>
  <sheetFormatPr baseColWidth="10" defaultRowHeight="15" x14ac:dyDescent="0.25"/>
  <cols>
    <col min="1" max="1" width="0.85546875" style="140" customWidth="1"/>
    <col min="2" max="2" width="38.42578125" style="149" customWidth="1"/>
    <col min="3" max="3" width="13" style="149" customWidth="1"/>
    <col min="4" max="4" width="11.5703125" style="149" customWidth="1"/>
    <col min="5" max="5" width="14.7109375" style="149" customWidth="1"/>
    <col min="6" max="6" width="11.5703125" style="149" customWidth="1"/>
    <col min="7" max="7" width="12.85546875" style="149" customWidth="1"/>
    <col min="8" max="8" width="11.28515625" style="149" customWidth="1"/>
    <col min="9" max="9" width="13.85546875" style="149" customWidth="1"/>
    <col min="10" max="10" width="12.5703125" style="149" customWidth="1"/>
    <col min="11" max="11" width="15.28515625" style="149" customWidth="1"/>
    <col min="12" max="12" width="13" style="149" customWidth="1"/>
    <col min="13" max="13" width="15.5703125" style="149" customWidth="1"/>
    <col min="14" max="14" width="11.5703125" style="149" customWidth="1"/>
    <col min="15" max="15" width="15" style="149" customWidth="1"/>
    <col min="16" max="16" width="14.7109375" style="149" customWidth="1"/>
    <col min="17" max="17" width="15.28515625" style="149" customWidth="1"/>
    <col min="18" max="18" width="10.42578125" style="149" customWidth="1"/>
    <col min="19" max="16384" width="11.42578125" style="140"/>
  </cols>
  <sheetData>
    <row r="1" spans="1:18" ht="15.75" x14ac:dyDescent="0.25">
      <c r="B1" s="48" t="s">
        <v>21</v>
      </c>
      <c r="C1" s="32"/>
    </row>
    <row r="2" spans="1:18" ht="15.75" thickBot="1" x14ac:dyDescent="0.3">
      <c r="B2" s="33"/>
    </row>
    <row r="3" spans="1:18" ht="20.25" thickTop="1" thickBot="1" x14ac:dyDescent="0.3">
      <c r="A3"/>
      <c r="B3" s="204" t="s">
        <v>125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6"/>
    </row>
    <row r="4" spans="1:18" ht="16.5" thickBot="1" x14ac:dyDescent="0.3">
      <c r="B4" s="211" t="s">
        <v>36</v>
      </c>
      <c r="C4" s="192" t="s">
        <v>37</v>
      </c>
      <c r="D4" s="193"/>
      <c r="E4" s="193"/>
      <c r="F4" s="193"/>
      <c r="G4" s="193"/>
      <c r="H4" s="193"/>
      <c r="I4" s="193"/>
      <c r="J4" s="194"/>
      <c r="K4" s="192" t="s">
        <v>38</v>
      </c>
      <c r="L4" s="193"/>
      <c r="M4" s="193"/>
      <c r="N4" s="193"/>
      <c r="O4" s="193"/>
      <c r="P4" s="193"/>
      <c r="Q4" s="193"/>
      <c r="R4" s="214"/>
    </row>
    <row r="5" spans="1:18" ht="15.75" x14ac:dyDescent="0.25">
      <c r="B5" s="212"/>
      <c r="C5" s="215" t="s">
        <v>390</v>
      </c>
      <c r="D5" s="216"/>
      <c r="E5" s="216"/>
      <c r="F5" s="182" t="s">
        <v>39</v>
      </c>
      <c r="G5" s="215" t="s">
        <v>547</v>
      </c>
      <c r="H5" s="216"/>
      <c r="I5" s="216"/>
      <c r="J5" s="197" t="s">
        <v>40</v>
      </c>
      <c r="K5" s="207" t="s">
        <v>388</v>
      </c>
      <c r="L5" s="208"/>
      <c r="M5" s="208"/>
      <c r="N5" s="182" t="s">
        <v>39</v>
      </c>
      <c r="O5" s="207" t="s">
        <v>389</v>
      </c>
      <c r="P5" s="208"/>
      <c r="Q5" s="208"/>
      <c r="R5" s="209" t="s">
        <v>40</v>
      </c>
    </row>
    <row r="6" spans="1:18" ht="29.25" thickBot="1" x14ac:dyDescent="0.3">
      <c r="B6" s="213"/>
      <c r="C6" s="34" t="s">
        <v>41</v>
      </c>
      <c r="D6" s="35" t="s">
        <v>42</v>
      </c>
      <c r="E6" s="35" t="s">
        <v>43</v>
      </c>
      <c r="F6" s="183"/>
      <c r="G6" s="34" t="s">
        <v>41</v>
      </c>
      <c r="H6" s="35" t="s">
        <v>42</v>
      </c>
      <c r="I6" s="35" t="s">
        <v>43</v>
      </c>
      <c r="J6" s="198"/>
      <c r="K6" s="34" t="s">
        <v>41</v>
      </c>
      <c r="L6" s="35" t="s">
        <v>42</v>
      </c>
      <c r="M6" s="35" t="s">
        <v>43</v>
      </c>
      <c r="N6" s="183"/>
      <c r="O6" s="34" t="s">
        <v>41</v>
      </c>
      <c r="P6" s="35" t="s">
        <v>42</v>
      </c>
      <c r="Q6" s="35" t="s">
        <v>43</v>
      </c>
      <c r="R6" s="210"/>
    </row>
    <row r="7" spans="1:18" ht="18.75" thickTop="1" thickBot="1" x14ac:dyDescent="0.35">
      <c r="B7" s="51" t="s">
        <v>44</v>
      </c>
      <c r="C7" s="36">
        <f>SUM(C8:C491)</f>
        <v>6853540</v>
      </c>
      <c r="D7" s="37">
        <f>SUM(D8:D491)</f>
        <v>159419</v>
      </c>
      <c r="E7" s="38">
        <f>D7+C7</f>
        <v>7012959</v>
      </c>
      <c r="F7" s="39">
        <f t="shared" ref="F7" si="0">E7/$E$7</f>
        <v>1</v>
      </c>
      <c r="G7" s="36">
        <f>SUM(G8:G498)</f>
        <v>6386786</v>
      </c>
      <c r="H7" s="37">
        <f>SUM(H8:H498)</f>
        <v>119396</v>
      </c>
      <c r="I7" s="38">
        <f t="shared" ref="I7:I28" si="1">H7+G7</f>
        <v>6506182</v>
      </c>
      <c r="J7" s="39">
        <f>(E7/I7-1)</f>
        <v>7.7891611393594573E-2</v>
      </c>
      <c r="K7" s="36">
        <f>SUM(K8:K491)</f>
        <v>73753777</v>
      </c>
      <c r="L7" s="37">
        <f>SUM(L8:L491)</f>
        <v>1803173</v>
      </c>
      <c r="M7" s="38">
        <f>L7+K7</f>
        <v>75556950</v>
      </c>
      <c r="N7" s="39">
        <f t="shared" ref="N7" si="2">M7/$M$7</f>
        <v>1</v>
      </c>
      <c r="O7" s="36">
        <f>SUM(O8:O491)</f>
        <v>67777378</v>
      </c>
      <c r="P7" s="37">
        <f>SUM(P8:P491)</f>
        <v>1518913</v>
      </c>
      <c r="Q7" s="38">
        <f t="shared" ref="Q7:Q28" si="3">P7+O7</f>
        <v>69296291</v>
      </c>
      <c r="R7" s="40">
        <f>(M7/Q7-1)</f>
        <v>9.0346235125340346E-2</v>
      </c>
    </row>
    <row r="8" spans="1:18" ht="17.25" thickTop="1" x14ac:dyDescent="0.3">
      <c r="B8" s="57" t="s">
        <v>45</v>
      </c>
      <c r="C8" s="58">
        <v>3139378</v>
      </c>
      <c r="D8" s="59">
        <v>28748</v>
      </c>
      <c r="E8" s="59">
        <f>D8+C8</f>
        <v>3168126</v>
      </c>
      <c r="F8" s="60">
        <f>IFERROR(E8/$E$7,"")</f>
        <v>0.45175310450267853</v>
      </c>
      <c r="G8" s="167">
        <v>2900060</v>
      </c>
      <c r="H8" s="158">
        <v>20532</v>
      </c>
      <c r="I8" s="59">
        <f t="shared" si="1"/>
        <v>2920592</v>
      </c>
      <c r="J8" s="60">
        <f>IFERROR(E8/I8-1,"")</f>
        <v>8.475473465653538E-2</v>
      </c>
      <c r="K8" s="58">
        <v>34558060</v>
      </c>
      <c r="L8" s="59">
        <v>416940</v>
      </c>
      <c r="M8" s="59">
        <f t="shared" ref="M8:M28" si="4">L8+K8</f>
        <v>34975000</v>
      </c>
      <c r="N8" s="60">
        <f>IFERROR(M8/$M$7,"")</f>
        <v>0.46289586861301307</v>
      </c>
      <c r="O8" s="59">
        <v>32383139</v>
      </c>
      <c r="P8" s="59">
        <v>333302</v>
      </c>
      <c r="Q8" s="59">
        <f t="shared" si="3"/>
        <v>32716441</v>
      </c>
      <c r="R8" s="61">
        <f>IFERROR(M8/Q8-1,"")</f>
        <v>6.9034373268168192E-2</v>
      </c>
    </row>
    <row r="9" spans="1:18" ht="16.5" x14ac:dyDescent="0.3">
      <c r="B9" s="62" t="s">
        <v>46</v>
      </c>
      <c r="C9" s="63">
        <v>878474</v>
      </c>
      <c r="D9" s="64">
        <v>7461</v>
      </c>
      <c r="E9" s="64">
        <f t="shared" ref="E9:E28" si="5">D9+C9</f>
        <v>885935</v>
      </c>
      <c r="F9" s="65">
        <f t="shared" ref="F9:F72" si="6">IFERROR(E9/$E$7,"")</f>
        <v>0.12632827312978731</v>
      </c>
      <c r="G9" s="168">
        <v>810123</v>
      </c>
      <c r="H9" s="162">
        <v>4904</v>
      </c>
      <c r="I9" s="64">
        <f t="shared" si="1"/>
        <v>815027</v>
      </c>
      <c r="J9" s="65">
        <f t="shared" ref="J9:J72" si="7">IFERROR(E9/I9-1,"")</f>
        <v>8.700079874654465E-2</v>
      </c>
      <c r="K9" s="63">
        <v>9162048</v>
      </c>
      <c r="L9" s="64">
        <v>42961</v>
      </c>
      <c r="M9" s="64">
        <f t="shared" si="4"/>
        <v>9205009</v>
      </c>
      <c r="N9" s="65">
        <f t="shared" ref="N9:N72" si="8">IFERROR(M9/$M$7,"")</f>
        <v>0.12182875301345542</v>
      </c>
      <c r="O9" s="64">
        <v>7991500</v>
      </c>
      <c r="P9" s="64">
        <v>44910</v>
      </c>
      <c r="Q9" s="64">
        <f t="shared" si="3"/>
        <v>8036410</v>
      </c>
      <c r="R9" s="66">
        <f t="shared" ref="R9:R72" si="9">IFERROR(M9/Q9-1,"")</f>
        <v>0.14541306379341035</v>
      </c>
    </row>
    <row r="10" spans="1:18" ht="16.5" x14ac:dyDescent="0.3">
      <c r="B10" s="62" t="s">
        <v>79</v>
      </c>
      <c r="C10" s="63">
        <v>526121</v>
      </c>
      <c r="D10" s="64">
        <v>6166</v>
      </c>
      <c r="E10" s="64">
        <f t="shared" si="5"/>
        <v>532287</v>
      </c>
      <c r="F10" s="65">
        <f t="shared" si="6"/>
        <v>7.5900486513610019E-2</v>
      </c>
      <c r="G10" s="168">
        <v>535840</v>
      </c>
      <c r="H10" s="162">
        <v>274</v>
      </c>
      <c r="I10" s="64">
        <f t="shared" si="1"/>
        <v>536114</v>
      </c>
      <c r="J10" s="65">
        <f t="shared" si="7"/>
        <v>-7.1384071298268292E-3</v>
      </c>
      <c r="K10" s="63">
        <v>5645227</v>
      </c>
      <c r="L10" s="64">
        <v>18719</v>
      </c>
      <c r="M10" s="64">
        <f t="shared" si="4"/>
        <v>5663946</v>
      </c>
      <c r="N10" s="65">
        <f t="shared" si="8"/>
        <v>7.4962607675402457E-2</v>
      </c>
      <c r="O10" s="64">
        <v>5388880</v>
      </c>
      <c r="P10" s="64">
        <v>16482</v>
      </c>
      <c r="Q10" s="64">
        <f t="shared" si="3"/>
        <v>5405362</v>
      </c>
      <c r="R10" s="66">
        <f t="shared" si="9"/>
        <v>4.7838424142545799E-2</v>
      </c>
    </row>
    <row r="11" spans="1:18" ht="16.5" x14ac:dyDescent="0.3">
      <c r="B11" s="62" t="s">
        <v>47</v>
      </c>
      <c r="C11" s="63">
        <v>489217</v>
      </c>
      <c r="D11" s="64">
        <v>8500</v>
      </c>
      <c r="E11" s="64">
        <f t="shared" si="5"/>
        <v>497717</v>
      </c>
      <c r="F11" s="65">
        <f t="shared" si="6"/>
        <v>7.0971040897287438E-2</v>
      </c>
      <c r="G11" s="168">
        <v>485674</v>
      </c>
      <c r="H11" s="162">
        <v>3074</v>
      </c>
      <c r="I11" s="64">
        <f t="shared" si="1"/>
        <v>488748</v>
      </c>
      <c r="J11" s="65">
        <f t="shared" si="7"/>
        <v>1.8350970234149333E-2</v>
      </c>
      <c r="K11" s="63">
        <v>5481900</v>
      </c>
      <c r="L11" s="64">
        <v>45632</v>
      </c>
      <c r="M11" s="64">
        <f t="shared" si="4"/>
        <v>5527532</v>
      </c>
      <c r="N11" s="65">
        <f t="shared" si="8"/>
        <v>7.3157161584738395E-2</v>
      </c>
      <c r="O11" s="64">
        <v>4815391</v>
      </c>
      <c r="P11" s="64">
        <v>54920</v>
      </c>
      <c r="Q11" s="64">
        <f t="shared" si="3"/>
        <v>4870311</v>
      </c>
      <c r="R11" s="66">
        <f t="shared" si="9"/>
        <v>0.13494435981603647</v>
      </c>
    </row>
    <row r="12" spans="1:18" ht="16.5" x14ac:dyDescent="0.3">
      <c r="B12" s="62" t="s">
        <v>48</v>
      </c>
      <c r="C12" s="63">
        <v>234256</v>
      </c>
      <c r="D12" s="64">
        <v>7095</v>
      </c>
      <c r="E12" s="64">
        <f t="shared" si="5"/>
        <v>241351</v>
      </c>
      <c r="F12" s="65">
        <f t="shared" si="6"/>
        <v>3.4415002283629495E-2</v>
      </c>
      <c r="G12" s="168">
        <v>233167</v>
      </c>
      <c r="H12" s="162">
        <v>6018</v>
      </c>
      <c r="I12" s="64">
        <f t="shared" si="1"/>
        <v>239185</v>
      </c>
      <c r="J12" s="65">
        <f t="shared" si="7"/>
        <v>9.0557518239020585E-3</v>
      </c>
      <c r="K12" s="63">
        <v>2682681</v>
      </c>
      <c r="L12" s="64">
        <v>97950</v>
      </c>
      <c r="M12" s="64">
        <f t="shared" si="4"/>
        <v>2780631</v>
      </c>
      <c r="N12" s="65">
        <f t="shared" si="8"/>
        <v>3.6801789908142139E-2</v>
      </c>
      <c r="O12" s="64">
        <v>2503970</v>
      </c>
      <c r="P12" s="64">
        <v>78292</v>
      </c>
      <c r="Q12" s="64">
        <f t="shared" si="3"/>
        <v>2582262</v>
      </c>
      <c r="R12" s="66">
        <f t="shared" si="9"/>
        <v>7.6819857938505098E-2</v>
      </c>
    </row>
    <row r="13" spans="1:18" ht="16.5" x14ac:dyDescent="0.3">
      <c r="B13" s="62" t="s">
        <v>50</v>
      </c>
      <c r="C13" s="63">
        <v>221194</v>
      </c>
      <c r="D13" s="64">
        <v>904</v>
      </c>
      <c r="E13" s="64">
        <f t="shared" si="5"/>
        <v>222098</v>
      </c>
      <c r="F13" s="65">
        <f t="shared" si="6"/>
        <v>3.1669656132311624E-2</v>
      </c>
      <c r="G13" s="168">
        <v>236744</v>
      </c>
      <c r="H13" s="162">
        <v>182</v>
      </c>
      <c r="I13" s="64">
        <f t="shared" si="1"/>
        <v>236926</v>
      </c>
      <c r="J13" s="65">
        <f t="shared" si="7"/>
        <v>-6.2584942133830812E-2</v>
      </c>
      <c r="K13" s="63">
        <v>2334372</v>
      </c>
      <c r="L13" s="64">
        <v>6620</v>
      </c>
      <c r="M13" s="64">
        <f t="shared" si="4"/>
        <v>2340992</v>
      </c>
      <c r="N13" s="65">
        <f t="shared" si="8"/>
        <v>3.098314582576454E-2</v>
      </c>
      <c r="O13" s="64">
        <v>1992750</v>
      </c>
      <c r="P13" s="64">
        <v>5349</v>
      </c>
      <c r="Q13" s="64">
        <f t="shared" si="3"/>
        <v>1998099</v>
      </c>
      <c r="R13" s="66">
        <f t="shared" si="9"/>
        <v>0.17160961493899962</v>
      </c>
    </row>
    <row r="14" spans="1:18" ht="16.5" x14ac:dyDescent="0.3">
      <c r="B14" s="62" t="s">
        <v>49</v>
      </c>
      <c r="C14" s="63">
        <v>220268</v>
      </c>
      <c r="D14" s="64">
        <v>8114</v>
      </c>
      <c r="E14" s="64">
        <f t="shared" si="5"/>
        <v>228382</v>
      </c>
      <c r="F14" s="65">
        <f t="shared" si="6"/>
        <v>3.2565711563407117E-2</v>
      </c>
      <c r="G14" s="168">
        <v>210392</v>
      </c>
      <c r="H14" s="162">
        <v>7724</v>
      </c>
      <c r="I14" s="64">
        <f t="shared" si="1"/>
        <v>218116</v>
      </c>
      <c r="J14" s="65">
        <f t="shared" si="7"/>
        <v>4.7066698454033551E-2</v>
      </c>
      <c r="K14" s="63">
        <v>2340573</v>
      </c>
      <c r="L14" s="64">
        <v>91193</v>
      </c>
      <c r="M14" s="64">
        <f t="shared" si="4"/>
        <v>2431766</v>
      </c>
      <c r="N14" s="65">
        <f t="shared" si="8"/>
        <v>3.218454424113202E-2</v>
      </c>
      <c r="O14" s="64">
        <v>2060949</v>
      </c>
      <c r="P14" s="64">
        <v>127578</v>
      </c>
      <c r="Q14" s="64">
        <f t="shared" si="3"/>
        <v>2188527</v>
      </c>
      <c r="R14" s="66">
        <f t="shared" si="9"/>
        <v>0.1111427914757277</v>
      </c>
    </row>
    <row r="15" spans="1:18" ht="16.5" x14ac:dyDescent="0.3">
      <c r="B15" s="62" t="s">
        <v>51</v>
      </c>
      <c r="C15" s="63">
        <v>175771</v>
      </c>
      <c r="D15" s="64">
        <v>2339</v>
      </c>
      <c r="E15" s="64">
        <f t="shared" si="5"/>
        <v>178110</v>
      </c>
      <c r="F15" s="65">
        <f t="shared" si="6"/>
        <v>2.5397268114643191E-2</v>
      </c>
      <c r="G15" s="168">
        <v>154556</v>
      </c>
      <c r="H15" s="162">
        <v>948</v>
      </c>
      <c r="I15" s="64">
        <f t="shared" si="1"/>
        <v>155504</v>
      </c>
      <c r="J15" s="65">
        <f t="shared" si="7"/>
        <v>0.14537246630311751</v>
      </c>
      <c r="K15" s="63">
        <v>1845405</v>
      </c>
      <c r="L15" s="64">
        <v>19064</v>
      </c>
      <c r="M15" s="64">
        <f t="shared" si="4"/>
        <v>1864469</v>
      </c>
      <c r="N15" s="65">
        <f t="shared" si="8"/>
        <v>2.4676340164604314E-2</v>
      </c>
      <c r="O15" s="64">
        <v>1609073</v>
      </c>
      <c r="P15" s="64">
        <v>14332</v>
      </c>
      <c r="Q15" s="64">
        <f t="shared" si="3"/>
        <v>1623405</v>
      </c>
      <c r="R15" s="66">
        <f t="shared" si="9"/>
        <v>0.14849282834536059</v>
      </c>
    </row>
    <row r="16" spans="1:18" ht="16.5" x14ac:dyDescent="0.3">
      <c r="B16" s="62" t="s">
        <v>52</v>
      </c>
      <c r="C16" s="63">
        <v>172494</v>
      </c>
      <c r="D16" s="64">
        <v>3611</v>
      </c>
      <c r="E16" s="64">
        <f t="shared" si="5"/>
        <v>176105</v>
      </c>
      <c r="F16" s="65">
        <f t="shared" si="6"/>
        <v>2.511136882448621E-2</v>
      </c>
      <c r="G16" s="168">
        <v>167941</v>
      </c>
      <c r="H16" s="162">
        <v>748</v>
      </c>
      <c r="I16" s="64">
        <f t="shared" si="1"/>
        <v>168689</v>
      </c>
      <c r="J16" s="65">
        <f t="shared" si="7"/>
        <v>4.3962558317377054E-2</v>
      </c>
      <c r="K16" s="63">
        <v>1813302</v>
      </c>
      <c r="L16" s="64">
        <v>17868</v>
      </c>
      <c r="M16" s="64">
        <f t="shared" si="4"/>
        <v>1831170</v>
      </c>
      <c r="N16" s="65">
        <f t="shared" si="8"/>
        <v>2.4235626239545137E-2</v>
      </c>
      <c r="O16" s="64">
        <v>1778115</v>
      </c>
      <c r="P16" s="64">
        <v>16488</v>
      </c>
      <c r="Q16" s="64">
        <f t="shared" si="3"/>
        <v>1794603</v>
      </c>
      <c r="R16" s="66">
        <f t="shared" si="9"/>
        <v>2.0376094322811289E-2</v>
      </c>
    </row>
    <row r="17" spans="2:18" ht="16.5" x14ac:dyDescent="0.3">
      <c r="B17" s="62" t="s">
        <v>91</v>
      </c>
      <c r="C17" s="63">
        <v>108101</v>
      </c>
      <c r="D17" s="64">
        <v>174</v>
      </c>
      <c r="E17" s="64">
        <f>D17+C17</f>
        <v>108275</v>
      </c>
      <c r="F17" s="65">
        <f t="shared" si="6"/>
        <v>1.5439274634287752E-2</v>
      </c>
      <c r="G17" s="168">
        <v>86196</v>
      </c>
      <c r="H17" s="162">
        <v>233</v>
      </c>
      <c r="I17" s="64">
        <f>H17+G17</f>
        <v>86429</v>
      </c>
      <c r="J17" s="65">
        <f t="shared" si="7"/>
        <v>0.25276238299644804</v>
      </c>
      <c r="K17" s="63">
        <v>1011408</v>
      </c>
      <c r="L17" s="64">
        <v>2762</v>
      </c>
      <c r="M17" s="64">
        <f>L17+K17</f>
        <v>1014170</v>
      </c>
      <c r="N17" s="65">
        <f t="shared" si="8"/>
        <v>1.3422590509542802E-2</v>
      </c>
      <c r="O17" s="64">
        <v>928105</v>
      </c>
      <c r="P17" s="64">
        <v>3344</v>
      </c>
      <c r="Q17" s="64">
        <f>P17+O17</f>
        <v>931449</v>
      </c>
      <c r="R17" s="66">
        <f t="shared" si="9"/>
        <v>8.8808941767074767E-2</v>
      </c>
    </row>
    <row r="18" spans="2:18" ht="16.5" x14ac:dyDescent="0.3">
      <c r="B18" s="62" t="s">
        <v>89</v>
      </c>
      <c r="C18" s="63">
        <v>107889</v>
      </c>
      <c r="D18" s="64">
        <v>1775</v>
      </c>
      <c r="E18" s="64">
        <f>D18+C18</f>
        <v>109664</v>
      </c>
      <c r="F18" s="65">
        <f t="shared" si="6"/>
        <v>1.5637336536546129E-2</v>
      </c>
      <c r="G18" s="168">
        <v>83458</v>
      </c>
      <c r="H18" s="162">
        <v>568</v>
      </c>
      <c r="I18" s="64">
        <f>H18+G18</f>
        <v>84026</v>
      </c>
      <c r="J18" s="65">
        <f t="shared" si="7"/>
        <v>0.30511984385785351</v>
      </c>
      <c r="K18" s="63">
        <v>1053181</v>
      </c>
      <c r="L18" s="64">
        <v>8780</v>
      </c>
      <c r="M18" s="64">
        <f>L18+K18</f>
        <v>1061961</v>
      </c>
      <c r="N18" s="65">
        <f t="shared" si="8"/>
        <v>1.4055106777073452E-2</v>
      </c>
      <c r="O18" s="64">
        <v>917807</v>
      </c>
      <c r="P18" s="64">
        <v>7182</v>
      </c>
      <c r="Q18" s="64">
        <f>P18+O18</f>
        <v>924989</v>
      </c>
      <c r="R18" s="66">
        <f t="shared" si="9"/>
        <v>0.1480795987844179</v>
      </c>
    </row>
    <row r="19" spans="2:18" ht="16.5" x14ac:dyDescent="0.3">
      <c r="B19" s="62" t="s">
        <v>53</v>
      </c>
      <c r="C19" s="63">
        <v>98063</v>
      </c>
      <c r="D19" s="64">
        <v>13447</v>
      </c>
      <c r="E19" s="64">
        <f>D19+C19</f>
        <v>111510</v>
      </c>
      <c r="F19" s="65">
        <f t="shared" si="6"/>
        <v>1.5900563513917592E-2</v>
      </c>
      <c r="G19" s="168">
        <v>91556</v>
      </c>
      <c r="H19" s="162">
        <v>10427</v>
      </c>
      <c r="I19" s="64">
        <f>H19+G19</f>
        <v>101983</v>
      </c>
      <c r="J19" s="65">
        <f t="shared" si="7"/>
        <v>9.3417530372709168E-2</v>
      </c>
      <c r="K19" s="63">
        <v>958711</v>
      </c>
      <c r="L19" s="64">
        <v>125297</v>
      </c>
      <c r="M19" s="64">
        <f>L19+K19</f>
        <v>1084008</v>
      </c>
      <c r="N19" s="65">
        <f t="shared" si="8"/>
        <v>1.4346899921185279E-2</v>
      </c>
      <c r="O19" s="64">
        <v>1037685</v>
      </c>
      <c r="P19" s="64">
        <v>120944</v>
      </c>
      <c r="Q19" s="64">
        <f>P19+O19</f>
        <v>1158629</v>
      </c>
      <c r="R19" s="66">
        <f t="shared" si="9"/>
        <v>-6.4404567812474944E-2</v>
      </c>
    </row>
    <row r="20" spans="2:18" ht="16.5" x14ac:dyDescent="0.3">
      <c r="B20" s="62" t="s">
        <v>55</v>
      </c>
      <c r="C20" s="63">
        <v>48995</v>
      </c>
      <c r="D20" s="64">
        <v>317</v>
      </c>
      <c r="E20" s="64">
        <f t="shared" si="5"/>
        <v>49312</v>
      </c>
      <c r="F20" s="65">
        <f t="shared" si="6"/>
        <v>7.0315540130777895E-3</v>
      </c>
      <c r="G20" s="168">
        <v>36187</v>
      </c>
      <c r="H20" s="162">
        <v>239</v>
      </c>
      <c r="I20" s="64">
        <f t="shared" si="1"/>
        <v>36426</v>
      </c>
      <c r="J20" s="65">
        <f t="shared" si="7"/>
        <v>0.35375830450776924</v>
      </c>
      <c r="K20" s="63">
        <v>446488</v>
      </c>
      <c r="L20" s="64">
        <v>16616</v>
      </c>
      <c r="M20" s="64">
        <f t="shared" si="4"/>
        <v>463104</v>
      </c>
      <c r="N20" s="65">
        <f t="shared" si="8"/>
        <v>6.129204527181153E-3</v>
      </c>
      <c r="O20" s="64">
        <v>390476</v>
      </c>
      <c r="P20" s="64">
        <v>5634</v>
      </c>
      <c r="Q20" s="64">
        <f t="shared" si="3"/>
        <v>396110</v>
      </c>
      <c r="R20" s="66">
        <f t="shared" si="9"/>
        <v>0.16912978718032878</v>
      </c>
    </row>
    <row r="21" spans="2:18" ht="16.5" x14ac:dyDescent="0.3">
      <c r="B21" s="62" t="s">
        <v>93</v>
      </c>
      <c r="C21" s="63">
        <v>44685</v>
      </c>
      <c r="D21" s="64">
        <v>172</v>
      </c>
      <c r="E21" s="64">
        <f t="shared" si="5"/>
        <v>44857</v>
      </c>
      <c r="F21" s="65">
        <f t="shared" si="6"/>
        <v>6.3963014755968198E-3</v>
      </c>
      <c r="G21" s="168">
        <v>34329</v>
      </c>
      <c r="H21" s="162">
        <v>311</v>
      </c>
      <c r="I21" s="64">
        <f t="shared" si="1"/>
        <v>34640</v>
      </c>
      <c r="J21" s="65">
        <f t="shared" si="7"/>
        <v>0.29494803695150118</v>
      </c>
      <c r="K21" s="63">
        <v>447366</v>
      </c>
      <c r="L21" s="64">
        <v>10742</v>
      </c>
      <c r="M21" s="64">
        <f t="shared" si="4"/>
        <v>458108</v>
      </c>
      <c r="N21" s="65">
        <f t="shared" si="8"/>
        <v>6.0630822181149454E-3</v>
      </c>
      <c r="O21" s="64">
        <v>392049</v>
      </c>
      <c r="P21" s="64">
        <v>6014</v>
      </c>
      <c r="Q21" s="64">
        <f t="shared" si="3"/>
        <v>398063</v>
      </c>
      <c r="R21" s="66">
        <f t="shared" si="9"/>
        <v>0.15084295701936634</v>
      </c>
    </row>
    <row r="22" spans="2:18" ht="16.5" x14ac:dyDescent="0.3">
      <c r="B22" s="62" t="s">
        <v>56</v>
      </c>
      <c r="C22" s="63">
        <v>34997</v>
      </c>
      <c r="D22" s="64">
        <v>4242</v>
      </c>
      <c r="E22" s="64">
        <f t="shared" si="5"/>
        <v>39239</v>
      </c>
      <c r="F22" s="65">
        <f t="shared" si="6"/>
        <v>5.5952130905085858E-3</v>
      </c>
      <c r="G22" s="168">
        <v>31026</v>
      </c>
      <c r="H22" s="162">
        <v>3835</v>
      </c>
      <c r="I22" s="64">
        <f t="shared" si="1"/>
        <v>34861</v>
      </c>
      <c r="J22" s="65">
        <f t="shared" si="7"/>
        <v>0.12558446401422785</v>
      </c>
      <c r="K22" s="63">
        <v>320122</v>
      </c>
      <c r="L22" s="64">
        <v>37904</v>
      </c>
      <c r="M22" s="64">
        <f t="shared" si="4"/>
        <v>358026</v>
      </c>
      <c r="N22" s="65">
        <f t="shared" si="8"/>
        <v>4.7384919587145852E-3</v>
      </c>
      <c r="O22" s="64">
        <v>329654</v>
      </c>
      <c r="P22" s="64">
        <v>36806</v>
      </c>
      <c r="Q22" s="64">
        <f t="shared" si="3"/>
        <v>366460</v>
      </c>
      <c r="R22" s="66">
        <f t="shared" si="9"/>
        <v>-2.3014790154450737E-2</v>
      </c>
    </row>
    <row r="23" spans="2:18" ht="16.5" x14ac:dyDescent="0.3">
      <c r="B23" s="62" t="s">
        <v>57</v>
      </c>
      <c r="C23" s="63">
        <v>33690</v>
      </c>
      <c r="D23" s="64">
        <v>448</v>
      </c>
      <c r="E23" s="64">
        <f t="shared" si="5"/>
        <v>34138</v>
      </c>
      <c r="F23" s="65">
        <f t="shared" si="6"/>
        <v>4.8678453702638213E-3</v>
      </c>
      <c r="G23" s="168">
        <v>27846</v>
      </c>
      <c r="H23" s="162">
        <v>216</v>
      </c>
      <c r="I23" s="64">
        <f t="shared" si="1"/>
        <v>28062</v>
      </c>
      <c r="J23" s="65">
        <f t="shared" si="7"/>
        <v>0.21652056161356992</v>
      </c>
      <c r="K23" s="63">
        <v>318367</v>
      </c>
      <c r="L23" s="64">
        <v>14683</v>
      </c>
      <c r="M23" s="64">
        <f t="shared" si="4"/>
        <v>333050</v>
      </c>
      <c r="N23" s="65">
        <f t="shared" si="8"/>
        <v>4.4079333535829599E-3</v>
      </c>
      <c r="O23" s="64">
        <v>265771</v>
      </c>
      <c r="P23" s="64">
        <v>4523</v>
      </c>
      <c r="Q23" s="64">
        <f t="shared" si="3"/>
        <v>270294</v>
      </c>
      <c r="R23" s="66">
        <f t="shared" si="9"/>
        <v>0.232176814875654</v>
      </c>
    </row>
    <row r="24" spans="2:18" ht="16.5" x14ac:dyDescent="0.3">
      <c r="B24" s="62" t="s">
        <v>58</v>
      </c>
      <c r="C24" s="63">
        <v>32747</v>
      </c>
      <c r="D24" s="64">
        <v>204</v>
      </c>
      <c r="E24" s="64">
        <f t="shared" si="5"/>
        <v>32951</v>
      </c>
      <c r="F24" s="65">
        <f t="shared" si="6"/>
        <v>4.6985872867644028E-3</v>
      </c>
      <c r="G24" s="168">
        <v>27972</v>
      </c>
      <c r="H24" s="162">
        <v>33</v>
      </c>
      <c r="I24" s="64">
        <f t="shared" si="1"/>
        <v>28005</v>
      </c>
      <c r="J24" s="65">
        <f t="shared" si="7"/>
        <v>0.17661131940724872</v>
      </c>
      <c r="K24" s="63">
        <v>329223</v>
      </c>
      <c r="L24" s="64">
        <v>4408</v>
      </c>
      <c r="M24" s="64">
        <f t="shared" si="4"/>
        <v>333631</v>
      </c>
      <c r="N24" s="65">
        <f t="shared" si="8"/>
        <v>4.4156229175476248E-3</v>
      </c>
      <c r="O24" s="64">
        <v>323677</v>
      </c>
      <c r="P24" s="64">
        <v>2957</v>
      </c>
      <c r="Q24" s="64">
        <f t="shared" si="3"/>
        <v>326634</v>
      </c>
      <c r="R24" s="66">
        <f t="shared" si="9"/>
        <v>2.1421529908092873E-2</v>
      </c>
    </row>
    <row r="25" spans="2:18" ht="16.5" x14ac:dyDescent="0.3">
      <c r="B25" s="62" t="s">
        <v>60</v>
      </c>
      <c r="C25" s="63">
        <v>29614</v>
      </c>
      <c r="D25" s="64">
        <v>678</v>
      </c>
      <c r="E25" s="64">
        <f t="shared" si="5"/>
        <v>30292</v>
      </c>
      <c r="F25" s="65">
        <f t="shared" si="6"/>
        <v>4.319432068546244E-3</v>
      </c>
      <c r="G25" s="168">
        <v>23304</v>
      </c>
      <c r="H25" s="162">
        <v>426</v>
      </c>
      <c r="I25" s="64">
        <f t="shared" si="1"/>
        <v>23730</v>
      </c>
      <c r="J25" s="65">
        <f t="shared" si="7"/>
        <v>0.276527602191319</v>
      </c>
      <c r="K25" s="63">
        <v>293532</v>
      </c>
      <c r="L25" s="64">
        <v>11753</v>
      </c>
      <c r="M25" s="64">
        <f t="shared" si="4"/>
        <v>305285</v>
      </c>
      <c r="N25" s="65">
        <f t="shared" si="8"/>
        <v>4.0404621944109707E-3</v>
      </c>
      <c r="O25" s="64">
        <v>323354</v>
      </c>
      <c r="P25" s="64">
        <v>6501</v>
      </c>
      <c r="Q25" s="64">
        <f t="shared" si="3"/>
        <v>329855</v>
      </c>
      <c r="R25" s="66">
        <f t="shared" si="9"/>
        <v>-7.4487274711615759E-2</v>
      </c>
    </row>
    <row r="26" spans="2:18" ht="16.5" x14ac:dyDescent="0.3">
      <c r="B26" s="62" t="s">
        <v>59</v>
      </c>
      <c r="C26" s="63">
        <v>26950</v>
      </c>
      <c r="D26" s="64">
        <v>1150</v>
      </c>
      <c r="E26" s="64">
        <f t="shared" si="5"/>
        <v>28100</v>
      </c>
      <c r="F26" s="65">
        <f t="shared" si="6"/>
        <v>4.0068678570629032E-3</v>
      </c>
      <c r="G26" s="168">
        <v>18442</v>
      </c>
      <c r="H26" s="162">
        <v>702</v>
      </c>
      <c r="I26" s="64">
        <f t="shared" si="1"/>
        <v>19144</v>
      </c>
      <c r="J26" s="65">
        <f t="shared" si="7"/>
        <v>0.46782281654826585</v>
      </c>
      <c r="K26" s="63">
        <v>287428</v>
      </c>
      <c r="L26" s="64">
        <v>18784</v>
      </c>
      <c r="M26" s="64">
        <f t="shared" si="4"/>
        <v>306212</v>
      </c>
      <c r="N26" s="65">
        <f t="shared" si="8"/>
        <v>4.0527310856248167E-3</v>
      </c>
      <c r="O26" s="64">
        <v>263938</v>
      </c>
      <c r="P26" s="64">
        <v>9682</v>
      </c>
      <c r="Q26" s="64">
        <f t="shared" si="3"/>
        <v>273620</v>
      </c>
      <c r="R26" s="66">
        <f t="shared" si="9"/>
        <v>0.11911409984650234</v>
      </c>
    </row>
    <row r="27" spans="2:18" ht="16.5" x14ac:dyDescent="0.3">
      <c r="B27" s="62" t="s">
        <v>97</v>
      </c>
      <c r="C27" s="63">
        <v>25249</v>
      </c>
      <c r="D27" s="64">
        <v>38</v>
      </c>
      <c r="E27" s="64">
        <f t="shared" si="5"/>
        <v>25287</v>
      </c>
      <c r="F27" s="65">
        <f t="shared" si="6"/>
        <v>3.6057532918700938E-3</v>
      </c>
      <c r="G27" s="168">
        <v>18089</v>
      </c>
      <c r="H27" s="162">
        <v>14</v>
      </c>
      <c r="I27" s="64">
        <f t="shared" si="1"/>
        <v>18103</v>
      </c>
      <c r="J27" s="65">
        <f t="shared" si="7"/>
        <v>0.39684030271225756</v>
      </c>
      <c r="K27" s="63">
        <v>260148</v>
      </c>
      <c r="L27" s="64">
        <v>720</v>
      </c>
      <c r="M27" s="64">
        <f t="shared" si="4"/>
        <v>260868</v>
      </c>
      <c r="N27" s="65">
        <f t="shared" si="8"/>
        <v>3.4526009850847604E-3</v>
      </c>
      <c r="O27" s="64">
        <v>171144</v>
      </c>
      <c r="P27" s="64">
        <v>939</v>
      </c>
      <c r="Q27" s="64">
        <f t="shared" si="3"/>
        <v>172083</v>
      </c>
      <c r="R27" s="66">
        <f t="shared" si="9"/>
        <v>0.5159428880249648</v>
      </c>
    </row>
    <row r="28" spans="2:18" ht="16.5" x14ac:dyDescent="0.3">
      <c r="B28" s="62" t="s">
        <v>54</v>
      </c>
      <c r="C28" s="63">
        <v>21979</v>
      </c>
      <c r="D28" s="64">
        <v>12444</v>
      </c>
      <c r="E28" s="64">
        <f t="shared" si="5"/>
        <v>34423</v>
      </c>
      <c r="F28" s="65">
        <f t="shared" si="6"/>
        <v>4.9084844214831429E-3</v>
      </c>
      <c r="G28" s="168">
        <v>10429</v>
      </c>
      <c r="H28" s="162">
        <v>7309</v>
      </c>
      <c r="I28" s="64">
        <f t="shared" si="1"/>
        <v>17738</v>
      </c>
      <c r="J28" s="65">
        <f t="shared" si="7"/>
        <v>0.94063592287743836</v>
      </c>
      <c r="K28" s="63">
        <v>262867</v>
      </c>
      <c r="L28" s="64">
        <v>208267</v>
      </c>
      <c r="M28" s="64">
        <f t="shared" si="4"/>
        <v>471134</v>
      </c>
      <c r="N28" s="65">
        <f t="shared" si="8"/>
        <v>6.2354819775017386E-3</v>
      </c>
      <c r="O28" s="64">
        <v>114713</v>
      </c>
      <c r="P28" s="64">
        <v>79315</v>
      </c>
      <c r="Q28" s="64">
        <f t="shared" si="3"/>
        <v>194028</v>
      </c>
      <c r="R28" s="66">
        <f t="shared" si="9"/>
        <v>1.4281753149030036</v>
      </c>
    </row>
    <row r="29" spans="2:18" ht="16.5" x14ac:dyDescent="0.3">
      <c r="B29" s="62" t="s">
        <v>105</v>
      </c>
      <c r="C29" s="63">
        <v>21315</v>
      </c>
      <c r="D29" s="64">
        <v>118</v>
      </c>
      <c r="E29" s="64">
        <f>D29+C29</f>
        <v>21433</v>
      </c>
      <c r="F29" s="65">
        <f t="shared" si="6"/>
        <v>3.0561992448551317E-3</v>
      </c>
      <c r="G29" s="168">
        <v>17374</v>
      </c>
      <c r="H29" s="162">
        <v>38</v>
      </c>
      <c r="I29" s="64">
        <f>H29+G29</f>
        <v>17412</v>
      </c>
      <c r="J29" s="65">
        <f t="shared" si="7"/>
        <v>0.23093269009878248</v>
      </c>
      <c r="K29" s="63">
        <v>214279</v>
      </c>
      <c r="L29" s="64">
        <v>694</v>
      </c>
      <c r="M29" s="64">
        <f>L29+K29</f>
        <v>214973</v>
      </c>
      <c r="N29" s="65">
        <f t="shared" si="8"/>
        <v>2.8451783720756332E-3</v>
      </c>
      <c r="O29" s="64">
        <v>200421</v>
      </c>
      <c r="P29" s="64">
        <v>6275</v>
      </c>
      <c r="Q29" s="64">
        <f>P29+O29</f>
        <v>206696</v>
      </c>
      <c r="R29" s="66">
        <f t="shared" si="9"/>
        <v>4.004431629059102E-2</v>
      </c>
    </row>
    <row r="30" spans="2:18" ht="16.5" x14ac:dyDescent="0.3">
      <c r="B30" s="62" t="s">
        <v>61</v>
      </c>
      <c r="C30" s="63">
        <v>20091</v>
      </c>
      <c r="D30" s="64">
        <v>477</v>
      </c>
      <c r="E30" s="64">
        <f t="shared" ref="E30:E37" si="10">D30+C30</f>
        <v>20568</v>
      </c>
      <c r="F30" s="65">
        <f t="shared" si="6"/>
        <v>2.9328561595754372E-3</v>
      </c>
      <c r="G30" s="168">
        <v>19486</v>
      </c>
      <c r="H30" s="162">
        <v>20</v>
      </c>
      <c r="I30" s="64">
        <f t="shared" ref="I30:I37" si="11">H30+G30</f>
        <v>19506</v>
      </c>
      <c r="J30" s="65">
        <f t="shared" si="7"/>
        <v>5.4444786219624675E-2</v>
      </c>
      <c r="K30" s="63">
        <v>228469</v>
      </c>
      <c r="L30" s="64">
        <v>3660</v>
      </c>
      <c r="M30" s="64">
        <f t="shared" ref="M30:M37" si="12">L30+K30</f>
        <v>232129</v>
      </c>
      <c r="N30" s="65">
        <f t="shared" si="8"/>
        <v>3.0722388873558291E-3</v>
      </c>
      <c r="O30" s="64">
        <v>222195</v>
      </c>
      <c r="P30" s="64">
        <v>858</v>
      </c>
      <c r="Q30" s="64">
        <f t="shared" ref="Q30:Q37" si="13">P30+O30</f>
        <v>223053</v>
      </c>
      <c r="R30" s="66">
        <f t="shared" si="9"/>
        <v>4.0689880880328877E-2</v>
      </c>
    </row>
    <row r="31" spans="2:18" ht="16.5" x14ac:dyDescent="0.3">
      <c r="B31" s="62" t="s">
        <v>64</v>
      </c>
      <c r="C31" s="63">
        <v>17052</v>
      </c>
      <c r="D31" s="64">
        <v>46</v>
      </c>
      <c r="E31" s="64">
        <f t="shared" si="10"/>
        <v>17098</v>
      </c>
      <c r="F31" s="65">
        <f t="shared" si="6"/>
        <v>2.4380578868349293E-3</v>
      </c>
      <c r="G31" s="168">
        <v>11708</v>
      </c>
      <c r="H31" s="162">
        <v>108</v>
      </c>
      <c r="I31" s="64">
        <f t="shared" si="11"/>
        <v>11816</v>
      </c>
      <c r="J31" s="65">
        <f t="shared" si="7"/>
        <v>0.44702098849018279</v>
      </c>
      <c r="K31" s="63">
        <v>140665</v>
      </c>
      <c r="L31" s="64">
        <v>1157</v>
      </c>
      <c r="M31" s="64">
        <f t="shared" si="12"/>
        <v>141822</v>
      </c>
      <c r="N31" s="65">
        <f t="shared" si="8"/>
        <v>1.8770212402697568E-3</v>
      </c>
      <c r="O31" s="64">
        <v>125175</v>
      </c>
      <c r="P31" s="64">
        <v>1201</v>
      </c>
      <c r="Q31" s="64">
        <f t="shared" si="13"/>
        <v>126376</v>
      </c>
      <c r="R31" s="66">
        <f t="shared" si="9"/>
        <v>0.12222257390643798</v>
      </c>
    </row>
    <row r="32" spans="2:18" ht="16.5" x14ac:dyDescent="0.3">
      <c r="B32" s="62" t="s">
        <v>62</v>
      </c>
      <c r="C32" s="63">
        <v>14337</v>
      </c>
      <c r="D32" s="64">
        <v>637</v>
      </c>
      <c r="E32" s="64">
        <f t="shared" si="10"/>
        <v>14974</v>
      </c>
      <c r="F32" s="65">
        <f t="shared" si="6"/>
        <v>2.1351900103793561E-3</v>
      </c>
      <c r="G32" s="168">
        <v>11620</v>
      </c>
      <c r="H32" s="162">
        <v>40</v>
      </c>
      <c r="I32" s="64">
        <f t="shared" si="11"/>
        <v>11660</v>
      </c>
      <c r="J32" s="65">
        <f t="shared" si="7"/>
        <v>0.28421955403087473</v>
      </c>
      <c r="K32" s="63">
        <v>143550</v>
      </c>
      <c r="L32" s="64">
        <v>3842</v>
      </c>
      <c r="M32" s="64">
        <f t="shared" si="12"/>
        <v>147392</v>
      </c>
      <c r="N32" s="65">
        <f t="shared" si="8"/>
        <v>1.9507404679516577E-3</v>
      </c>
      <c r="O32" s="64">
        <v>126643</v>
      </c>
      <c r="P32" s="64">
        <v>3161</v>
      </c>
      <c r="Q32" s="64">
        <f t="shared" si="13"/>
        <v>129804</v>
      </c>
      <c r="R32" s="66">
        <f t="shared" si="9"/>
        <v>0.13549659486610577</v>
      </c>
    </row>
    <row r="33" spans="2:18" ht="16.5" x14ac:dyDescent="0.3">
      <c r="B33" s="62" t="s">
        <v>63</v>
      </c>
      <c r="C33" s="63">
        <v>13730</v>
      </c>
      <c r="D33" s="64">
        <v>92</v>
      </c>
      <c r="E33" s="64">
        <f t="shared" si="10"/>
        <v>13822</v>
      </c>
      <c r="F33" s="65">
        <f t="shared" si="6"/>
        <v>1.9709226875559947E-3</v>
      </c>
      <c r="G33" s="168">
        <v>10378</v>
      </c>
      <c r="H33" s="162">
        <v>156</v>
      </c>
      <c r="I33" s="64">
        <f t="shared" si="11"/>
        <v>10534</v>
      </c>
      <c r="J33" s="65">
        <f t="shared" si="7"/>
        <v>0.31213214353521934</v>
      </c>
      <c r="K33" s="63">
        <v>143590</v>
      </c>
      <c r="L33" s="64">
        <v>1858</v>
      </c>
      <c r="M33" s="64">
        <f t="shared" si="12"/>
        <v>145448</v>
      </c>
      <c r="N33" s="65">
        <f t="shared" si="8"/>
        <v>1.9250115310371846E-3</v>
      </c>
      <c r="O33" s="64">
        <v>124325</v>
      </c>
      <c r="P33" s="64">
        <v>1940</v>
      </c>
      <c r="Q33" s="64">
        <f t="shared" si="13"/>
        <v>126265</v>
      </c>
      <c r="R33" s="66">
        <f t="shared" si="9"/>
        <v>0.15192650378172901</v>
      </c>
    </row>
    <row r="34" spans="2:18" ht="16.5" x14ac:dyDescent="0.3">
      <c r="B34" s="62" t="s">
        <v>65</v>
      </c>
      <c r="C34" s="63">
        <v>13017</v>
      </c>
      <c r="D34" s="64">
        <v>139</v>
      </c>
      <c r="E34" s="64">
        <f t="shared" si="10"/>
        <v>13156</v>
      </c>
      <c r="F34" s="65">
        <f t="shared" si="6"/>
        <v>1.8759556415487385E-3</v>
      </c>
      <c r="G34" s="168">
        <v>10508</v>
      </c>
      <c r="H34" s="162">
        <v>109</v>
      </c>
      <c r="I34" s="64">
        <f t="shared" si="11"/>
        <v>10617</v>
      </c>
      <c r="J34" s="65">
        <f t="shared" si="7"/>
        <v>0.23914476782518612</v>
      </c>
      <c r="K34" s="63">
        <v>124689</v>
      </c>
      <c r="L34" s="64">
        <v>2601</v>
      </c>
      <c r="M34" s="64">
        <f t="shared" si="12"/>
        <v>127290</v>
      </c>
      <c r="N34" s="65">
        <f t="shared" si="8"/>
        <v>1.6846894958041584E-3</v>
      </c>
      <c r="O34" s="64">
        <v>110916</v>
      </c>
      <c r="P34" s="64">
        <v>1629</v>
      </c>
      <c r="Q34" s="64">
        <f t="shared" si="13"/>
        <v>112545</v>
      </c>
      <c r="R34" s="66">
        <f t="shared" si="9"/>
        <v>0.13101426096228175</v>
      </c>
    </row>
    <row r="35" spans="2:18" ht="16.5" x14ac:dyDescent="0.3">
      <c r="B35" s="62" t="s">
        <v>92</v>
      </c>
      <c r="C35" s="63">
        <v>12667</v>
      </c>
      <c r="D35" s="64">
        <v>399</v>
      </c>
      <c r="E35" s="64">
        <f t="shared" si="10"/>
        <v>13066</v>
      </c>
      <c r="F35" s="65">
        <f t="shared" si="6"/>
        <v>1.8631222569531634E-3</v>
      </c>
      <c r="G35" s="168">
        <v>10195</v>
      </c>
      <c r="H35" s="162">
        <v>474</v>
      </c>
      <c r="I35" s="64">
        <f t="shared" si="11"/>
        <v>10669</v>
      </c>
      <c r="J35" s="65">
        <f t="shared" si="7"/>
        <v>0.22466960352422904</v>
      </c>
      <c r="K35" s="63">
        <v>128988</v>
      </c>
      <c r="L35" s="64">
        <v>3499</v>
      </c>
      <c r="M35" s="64">
        <f t="shared" si="12"/>
        <v>132487</v>
      </c>
      <c r="N35" s="65">
        <f t="shared" si="8"/>
        <v>1.7534720498908439E-3</v>
      </c>
      <c r="O35" s="64">
        <v>114012</v>
      </c>
      <c r="P35" s="64">
        <v>6203</v>
      </c>
      <c r="Q35" s="64">
        <f t="shared" si="13"/>
        <v>120215</v>
      </c>
      <c r="R35" s="66">
        <f t="shared" si="9"/>
        <v>0.10208376658486884</v>
      </c>
    </row>
    <row r="36" spans="2:18" ht="16.5" x14ac:dyDescent="0.3">
      <c r="B36" s="62" t="s">
        <v>66</v>
      </c>
      <c r="C36" s="63">
        <v>12408</v>
      </c>
      <c r="D36" s="64">
        <v>596</v>
      </c>
      <c r="E36" s="64">
        <f t="shared" si="10"/>
        <v>13004</v>
      </c>
      <c r="F36" s="65">
        <f t="shared" si="6"/>
        <v>1.8542814808984339E-3</v>
      </c>
      <c r="G36" s="168">
        <v>8944</v>
      </c>
      <c r="H36" s="162">
        <v>729</v>
      </c>
      <c r="I36" s="64">
        <f t="shared" si="11"/>
        <v>9673</v>
      </c>
      <c r="J36" s="65">
        <f t="shared" si="7"/>
        <v>0.34436059133671049</v>
      </c>
      <c r="K36" s="63">
        <v>117639</v>
      </c>
      <c r="L36" s="64">
        <v>18003</v>
      </c>
      <c r="M36" s="64">
        <f t="shared" si="12"/>
        <v>135642</v>
      </c>
      <c r="N36" s="65">
        <f t="shared" si="8"/>
        <v>1.7952286321774502E-3</v>
      </c>
      <c r="O36" s="64">
        <v>110789</v>
      </c>
      <c r="P36" s="64">
        <v>7107</v>
      </c>
      <c r="Q36" s="64">
        <f t="shared" si="13"/>
        <v>117896</v>
      </c>
      <c r="R36" s="66">
        <f t="shared" si="9"/>
        <v>0.15052249440184573</v>
      </c>
    </row>
    <row r="37" spans="2:18" ht="16.5" x14ac:dyDescent="0.3">
      <c r="B37" s="62" t="s">
        <v>103</v>
      </c>
      <c r="C37" s="63">
        <v>10543</v>
      </c>
      <c r="D37" s="64">
        <v>503</v>
      </c>
      <c r="E37" s="64">
        <f t="shared" si="10"/>
        <v>11046</v>
      </c>
      <c r="F37" s="65">
        <f t="shared" si="6"/>
        <v>1.5750840693635883E-3</v>
      </c>
      <c r="G37" s="168">
        <v>6680</v>
      </c>
      <c r="H37" s="162">
        <v>557</v>
      </c>
      <c r="I37" s="64">
        <f t="shared" si="11"/>
        <v>7237</v>
      </c>
      <c r="J37" s="65">
        <f t="shared" si="7"/>
        <v>0.52632306204228274</v>
      </c>
      <c r="K37" s="63">
        <v>110053</v>
      </c>
      <c r="L37" s="64">
        <v>5967</v>
      </c>
      <c r="M37" s="64">
        <f t="shared" si="12"/>
        <v>116020</v>
      </c>
      <c r="N37" s="65">
        <f t="shared" si="8"/>
        <v>1.5355304839594504E-3</v>
      </c>
      <c r="O37" s="64">
        <v>71262</v>
      </c>
      <c r="P37" s="64">
        <v>6552</v>
      </c>
      <c r="Q37" s="64">
        <f t="shared" si="13"/>
        <v>77814</v>
      </c>
      <c r="R37" s="66">
        <f t="shared" si="9"/>
        <v>0.49099133831958253</v>
      </c>
    </row>
    <row r="38" spans="2:18" ht="16.5" x14ac:dyDescent="0.3">
      <c r="B38" s="62" t="s">
        <v>106</v>
      </c>
      <c r="C38" s="63">
        <v>5697</v>
      </c>
      <c r="D38" s="64">
        <v>12</v>
      </c>
      <c r="E38" s="64">
        <f>D38+C38</f>
        <v>5709</v>
      </c>
      <c r="F38" s="65">
        <f t="shared" si="6"/>
        <v>8.1406436284598273E-4</v>
      </c>
      <c r="G38" s="168">
        <v>10273</v>
      </c>
      <c r="H38" s="162">
        <v>23</v>
      </c>
      <c r="I38" s="64">
        <f>H38+G38</f>
        <v>10296</v>
      </c>
      <c r="J38" s="65">
        <f t="shared" si="7"/>
        <v>-0.44551282051282048</v>
      </c>
      <c r="K38" s="63">
        <v>83243</v>
      </c>
      <c r="L38" s="64">
        <v>564</v>
      </c>
      <c r="M38" s="64">
        <f>L38+K38</f>
        <v>83807</v>
      </c>
      <c r="N38" s="65">
        <f t="shared" si="8"/>
        <v>1.109189823040766E-3</v>
      </c>
      <c r="O38" s="64">
        <v>93178</v>
      </c>
      <c r="P38" s="64">
        <v>3033</v>
      </c>
      <c r="Q38" s="64">
        <f>P38+O38</f>
        <v>96211</v>
      </c>
      <c r="R38" s="66">
        <f t="shared" si="9"/>
        <v>-0.12892496699961542</v>
      </c>
    </row>
    <row r="39" spans="2:18" ht="16.5" x14ac:dyDescent="0.3">
      <c r="B39" s="62" t="s">
        <v>69</v>
      </c>
      <c r="C39" s="63">
        <v>4917</v>
      </c>
      <c r="D39" s="64">
        <v>165</v>
      </c>
      <c r="E39" s="64">
        <f>D39+C39</f>
        <v>5082</v>
      </c>
      <c r="F39" s="65">
        <f t="shared" si="6"/>
        <v>7.2465845016347593E-4</v>
      </c>
      <c r="G39" s="168">
        <v>5127</v>
      </c>
      <c r="H39" s="162">
        <v>612</v>
      </c>
      <c r="I39" s="64">
        <f>H39+G39</f>
        <v>5739</v>
      </c>
      <c r="J39" s="65">
        <f t="shared" si="7"/>
        <v>-0.11447987454260322</v>
      </c>
      <c r="K39" s="63">
        <v>50006</v>
      </c>
      <c r="L39" s="64">
        <v>4338</v>
      </c>
      <c r="M39" s="64">
        <f>L39+K39</f>
        <v>54344</v>
      </c>
      <c r="N39" s="65">
        <f t="shared" si="8"/>
        <v>7.1924554921817254E-4</v>
      </c>
      <c r="O39" s="64">
        <v>50957</v>
      </c>
      <c r="P39" s="64">
        <v>4555</v>
      </c>
      <c r="Q39" s="64">
        <f>P39+O39</f>
        <v>55512</v>
      </c>
      <c r="R39" s="66">
        <f t="shared" si="9"/>
        <v>-2.1040495748666954E-2</v>
      </c>
    </row>
    <row r="40" spans="2:18" ht="16.5" x14ac:dyDescent="0.3">
      <c r="B40" s="62" t="s">
        <v>98</v>
      </c>
      <c r="C40" s="63">
        <v>4224</v>
      </c>
      <c r="D40" s="64">
        <v>3870</v>
      </c>
      <c r="E40" s="64">
        <f t="shared" ref="E40:E103" si="14">D40+C40</f>
        <v>8094</v>
      </c>
      <c r="F40" s="65">
        <f t="shared" si="6"/>
        <v>1.1541490546287238E-3</v>
      </c>
      <c r="G40" s="168">
        <v>3385</v>
      </c>
      <c r="H40" s="162">
        <v>2337</v>
      </c>
      <c r="I40" s="64">
        <f t="shared" ref="I40:I103" si="15">H40+G40</f>
        <v>5722</v>
      </c>
      <c r="J40" s="65">
        <f t="shared" si="7"/>
        <v>0.41454037049982517</v>
      </c>
      <c r="K40" s="63">
        <v>32784</v>
      </c>
      <c r="L40" s="64">
        <v>35178</v>
      </c>
      <c r="M40" s="64">
        <f t="shared" ref="M40:M103" si="16">L40+K40</f>
        <v>67962</v>
      </c>
      <c r="N40" s="65">
        <f t="shared" si="8"/>
        <v>8.9948045811801566E-4</v>
      </c>
      <c r="O40" s="64">
        <v>25009</v>
      </c>
      <c r="P40" s="64">
        <v>24147</v>
      </c>
      <c r="Q40" s="64">
        <f t="shared" ref="Q40:Q103" si="17">P40+O40</f>
        <v>49156</v>
      </c>
      <c r="R40" s="66">
        <f t="shared" si="9"/>
        <v>0.3825779152087232</v>
      </c>
    </row>
    <row r="41" spans="2:18" ht="16.5" x14ac:dyDescent="0.3">
      <c r="B41" s="62" t="s">
        <v>90</v>
      </c>
      <c r="C41" s="63">
        <v>4184</v>
      </c>
      <c r="D41" s="64">
        <v>385</v>
      </c>
      <c r="E41" s="64">
        <f t="shared" si="14"/>
        <v>4569</v>
      </c>
      <c r="F41" s="65">
        <f t="shared" si="6"/>
        <v>6.5150815796869766E-4</v>
      </c>
      <c r="G41" s="168">
        <v>4095</v>
      </c>
      <c r="H41" s="162">
        <v>362</v>
      </c>
      <c r="I41" s="64">
        <f t="shared" si="15"/>
        <v>4457</v>
      </c>
      <c r="J41" s="65">
        <f t="shared" si="7"/>
        <v>2.5129010545209773E-2</v>
      </c>
      <c r="K41" s="63">
        <v>47879</v>
      </c>
      <c r="L41" s="64">
        <v>3218</v>
      </c>
      <c r="M41" s="64">
        <f t="shared" si="16"/>
        <v>51097</v>
      </c>
      <c r="N41" s="65">
        <f t="shared" si="8"/>
        <v>6.7627134234507882E-4</v>
      </c>
      <c r="O41" s="64">
        <v>40482</v>
      </c>
      <c r="P41" s="64">
        <v>4715</v>
      </c>
      <c r="Q41" s="64">
        <f t="shared" si="17"/>
        <v>45197</v>
      </c>
      <c r="R41" s="66">
        <f t="shared" si="9"/>
        <v>0.1305396375865655</v>
      </c>
    </row>
    <row r="42" spans="2:18" ht="16.5" x14ac:dyDescent="0.3">
      <c r="B42" s="62" t="s">
        <v>107</v>
      </c>
      <c r="C42" s="63">
        <v>3204</v>
      </c>
      <c r="D42" s="64">
        <v>2</v>
      </c>
      <c r="E42" s="64">
        <f t="shared" si="14"/>
        <v>3206</v>
      </c>
      <c r="F42" s="65">
        <f t="shared" si="6"/>
        <v>4.5715367792682093E-4</v>
      </c>
      <c r="G42" s="168">
        <v>2489</v>
      </c>
      <c r="H42" s="162">
        <v>4</v>
      </c>
      <c r="I42" s="64">
        <f t="shared" si="15"/>
        <v>2493</v>
      </c>
      <c r="J42" s="65">
        <f t="shared" si="7"/>
        <v>0.28600080224628965</v>
      </c>
      <c r="K42" s="63">
        <v>35020</v>
      </c>
      <c r="L42" s="64">
        <v>805</v>
      </c>
      <c r="M42" s="64">
        <f t="shared" si="16"/>
        <v>35825</v>
      </c>
      <c r="N42" s="65">
        <f t="shared" si="8"/>
        <v>4.7414566098816853E-4</v>
      </c>
      <c r="O42" s="64">
        <v>24173</v>
      </c>
      <c r="P42" s="64">
        <v>163</v>
      </c>
      <c r="Q42" s="64">
        <f t="shared" si="17"/>
        <v>24336</v>
      </c>
      <c r="R42" s="66">
        <f t="shared" si="9"/>
        <v>0.47209894806048647</v>
      </c>
    </row>
    <row r="43" spans="2:18" ht="16.5" x14ac:dyDescent="0.3">
      <c r="B43" s="62" t="s">
        <v>68</v>
      </c>
      <c r="C43" s="63">
        <v>3044</v>
      </c>
      <c r="D43" s="64">
        <v>2399</v>
      </c>
      <c r="E43" s="64">
        <f t="shared" si="14"/>
        <v>5443</v>
      </c>
      <c r="F43" s="65">
        <f t="shared" si="6"/>
        <v>7.7613458170794954E-4</v>
      </c>
      <c r="G43" s="168">
        <v>3066</v>
      </c>
      <c r="H43" s="162">
        <v>2408</v>
      </c>
      <c r="I43" s="64">
        <f t="shared" si="15"/>
        <v>5474</v>
      </c>
      <c r="J43" s="65">
        <f t="shared" si="7"/>
        <v>-5.6631348191450437E-3</v>
      </c>
      <c r="K43" s="63">
        <v>30736</v>
      </c>
      <c r="L43" s="64">
        <v>23295</v>
      </c>
      <c r="M43" s="64">
        <f t="shared" si="16"/>
        <v>54031</v>
      </c>
      <c r="N43" s="65">
        <f t="shared" si="8"/>
        <v>7.151029786141447E-4</v>
      </c>
      <c r="O43" s="64">
        <v>29768</v>
      </c>
      <c r="P43" s="64">
        <v>22174</v>
      </c>
      <c r="Q43" s="64">
        <f t="shared" si="17"/>
        <v>51942</v>
      </c>
      <c r="R43" s="66">
        <f t="shared" si="9"/>
        <v>4.0217935389472936E-2</v>
      </c>
    </row>
    <row r="44" spans="2:18" ht="16.5" x14ac:dyDescent="0.3">
      <c r="B44" s="62" t="s">
        <v>104</v>
      </c>
      <c r="C44" s="63">
        <v>3000</v>
      </c>
      <c r="D44" s="64">
        <v>58</v>
      </c>
      <c r="E44" s="64">
        <f t="shared" si="14"/>
        <v>3058</v>
      </c>
      <c r="F44" s="65">
        <f t="shared" si="6"/>
        <v>4.3604988992520843E-4</v>
      </c>
      <c r="G44" s="168">
        <v>2822</v>
      </c>
      <c r="H44" s="162">
        <v>170</v>
      </c>
      <c r="I44" s="64">
        <f t="shared" si="15"/>
        <v>2992</v>
      </c>
      <c r="J44" s="65">
        <f t="shared" si="7"/>
        <v>2.2058823529411686E-2</v>
      </c>
      <c r="K44" s="63">
        <v>30710</v>
      </c>
      <c r="L44" s="64">
        <v>1568</v>
      </c>
      <c r="M44" s="64">
        <f t="shared" si="16"/>
        <v>32278</v>
      </c>
      <c r="N44" s="65">
        <f t="shared" si="8"/>
        <v>4.2720093915913759E-4</v>
      </c>
      <c r="O44" s="64">
        <v>34153</v>
      </c>
      <c r="P44" s="64">
        <v>1478</v>
      </c>
      <c r="Q44" s="64">
        <f t="shared" si="17"/>
        <v>35631</v>
      </c>
      <c r="R44" s="66">
        <f t="shared" si="9"/>
        <v>-9.4103449243636117E-2</v>
      </c>
    </row>
    <row r="45" spans="2:18" ht="16.5" x14ac:dyDescent="0.3">
      <c r="B45" s="62" t="s">
        <v>71</v>
      </c>
      <c r="C45" s="63">
        <v>2698</v>
      </c>
      <c r="D45" s="64">
        <v>512</v>
      </c>
      <c r="E45" s="64">
        <f t="shared" si="14"/>
        <v>3210</v>
      </c>
      <c r="F45" s="65">
        <f t="shared" si="6"/>
        <v>4.5772405057551313E-4</v>
      </c>
      <c r="G45" s="168">
        <v>2783</v>
      </c>
      <c r="H45" s="162">
        <v>669</v>
      </c>
      <c r="I45" s="64">
        <f t="shared" si="15"/>
        <v>3452</v>
      </c>
      <c r="J45" s="65">
        <f t="shared" si="7"/>
        <v>-7.0104287369640805E-2</v>
      </c>
      <c r="K45" s="63">
        <v>30477</v>
      </c>
      <c r="L45" s="64">
        <v>4472</v>
      </c>
      <c r="M45" s="64">
        <f t="shared" si="16"/>
        <v>34949</v>
      </c>
      <c r="N45" s="65">
        <f t="shared" si="8"/>
        <v>4.6255175731683187E-4</v>
      </c>
      <c r="O45" s="64">
        <v>33154</v>
      </c>
      <c r="P45" s="64">
        <v>4215</v>
      </c>
      <c r="Q45" s="64">
        <f t="shared" si="17"/>
        <v>37369</v>
      </c>
      <c r="R45" s="66">
        <f t="shared" si="9"/>
        <v>-6.4759560063153976E-2</v>
      </c>
    </row>
    <row r="46" spans="2:18" ht="16.5" x14ac:dyDescent="0.3">
      <c r="B46" s="62" t="s">
        <v>73</v>
      </c>
      <c r="C46" s="63">
        <v>2672</v>
      </c>
      <c r="D46" s="64">
        <v>727</v>
      </c>
      <c r="E46" s="64">
        <f t="shared" si="14"/>
        <v>3399</v>
      </c>
      <c r="F46" s="65">
        <f t="shared" si="6"/>
        <v>4.846741582262209E-4</v>
      </c>
      <c r="G46" s="168">
        <v>2494</v>
      </c>
      <c r="H46" s="162">
        <v>579</v>
      </c>
      <c r="I46" s="64">
        <f t="shared" si="15"/>
        <v>3073</v>
      </c>
      <c r="J46" s="65">
        <f t="shared" si="7"/>
        <v>0.10608525870484864</v>
      </c>
      <c r="K46" s="63">
        <v>31114</v>
      </c>
      <c r="L46" s="64">
        <v>5811</v>
      </c>
      <c r="M46" s="64">
        <f t="shared" si="16"/>
        <v>36925</v>
      </c>
      <c r="N46" s="65">
        <f t="shared" si="8"/>
        <v>4.8870421582660492E-4</v>
      </c>
      <c r="O46" s="64">
        <v>26677</v>
      </c>
      <c r="P46" s="64">
        <v>5133</v>
      </c>
      <c r="Q46" s="64">
        <f t="shared" si="17"/>
        <v>31810</v>
      </c>
      <c r="R46" s="66">
        <f t="shared" si="9"/>
        <v>0.16079849104055333</v>
      </c>
    </row>
    <row r="47" spans="2:18" ht="16.5" x14ac:dyDescent="0.3">
      <c r="B47" s="62" t="s">
        <v>108</v>
      </c>
      <c r="C47" s="63">
        <v>2169</v>
      </c>
      <c r="D47" s="64">
        <v>0</v>
      </c>
      <c r="E47" s="64">
        <f t="shared" si="14"/>
        <v>2169</v>
      </c>
      <c r="F47" s="65">
        <f t="shared" si="6"/>
        <v>3.0928456875336076E-4</v>
      </c>
      <c r="G47" s="168">
        <v>2413</v>
      </c>
      <c r="H47" s="162">
        <v>0</v>
      </c>
      <c r="I47" s="64">
        <f t="shared" si="15"/>
        <v>2413</v>
      </c>
      <c r="J47" s="65">
        <f t="shared" si="7"/>
        <v>-0.10111893907998337</v>
      </c>
      <c r="K47" s="63">
        <v>32794</v>
      </c>
      <c r="L47" s="64">
        <v>27</v>
      </c>
      <c r="M47" s="64">
        <f t="shared" si="16"/>
        <v>32821</v>
      </c>
      <c r="N47" s="65">
        <f t="shared" si="8"/>
        <v>4.3438757122938394E-4</v>
      </c>
      <c r="O47" s="64">
        <v>25597</v>
      </c>
      <c r="P47" s="64">
        <v>195</v>
      </c>
      <c r="Q47" s="64">
        <f t="shared" si="17"/>
        <v>25792</v>
      </c>
      <c r="R47" s="66">
        <f t="shared" si="9"/>
        <v>0.27252636476426795</v>
      </c>
    </row>
    <row r="48" spans="2:18" ht="16.5" x14ac:dyDescent="0.3">
      <c r="B48" s="62" t="s">
        <v>99</v>
      </c>
      <c r="C48" s="63">
        <v>1971</v>
      </c>
      <c r="D48" s="64">
        <v>44</v>
      </c>
      <c r="E48" s="64">
        <f t="shared" si="14"/>
        <v>2015</v>
      </c>
      <c r="F48" s="65">
        <f t="shared" si="6"/>
        <v>2.8732522177870993E-4</v>
      </c>
      <c r="G48" s="168">
        <v>1975</v>
      </c>
      <c r="H48" s="162">
        <v>89</v>
      </c>
      <c r="I48" s="64">
        <f t="shared" si="15"/>
        <v>2064</v>
      </c>
      <c r="J48" s="65">
        <f t="shared" si="7"/>
        <v>-2.3740310077519422E-2</v>
      </c>
      <c r="K48" s="63">
        <v>20390</v>
      </c>
      <c r="L48" s="64">
        <v>379</v>
      </c>
      <c r="M48" s="64">
        <f t="shared" si="16"/>
        <v>20769</v>
      </c>
      <c r="N48" s="65">
        <f t="shared" si="8"/>
        <v>2.7487875039953309E-4</v>
      </c>
      <c r="O48" s="64">
        <v>20242</v>
      </c>
      <c r="P48" s="64">
        <v>446</v>
      </c>
      <c r="Q48" s="64">
        <f t="shared" si="17"/>
        <v>20688</v>
      </c>
      <c r="R48" s="66">
        <f t="shared" si="9"/>
        <v>3.9153132250580036E-3</v>
      </c>
    </row>
    <row r="49" spans="2:18" ht="16.5" x14ac:dyDescent="0.3">
      <c r="B49" s="62" t="s">
        <v>109</v>
      </c>
      <c r="C49" s="63">
        <v>1958</v>
      </c>
      <c r="D49" s="64">
        <v>164</v>
      </c>
      <c r="E49" s="64">
        <f t="shared" si="14"/>
        <v>2122</v>
      </c>
      <c r="F49" s="65">
        <f t="shared" si="6"/>
        <v>3.0258269013122704E-4</v>
      </c>
      <c r="G49" s="168">
        <v>2156</v>
      </c>
      <c r="H49" s="162">
        <v>133</v>
      </c>
      <c r="I49" s="64">
        <f t="shared" si="15"/>
        <v>2289</v>
      </c>
      <c r="J49" s="65">
        <f t="shared" si="7"/>
        <v>-7.2957623416339046E-2</v>
      </c>
      <c r="K49" s="63">
        <v>25239</v>
      </c>
      <c r="L49" s="64">
        <v>2946</v>
      </c>
      <c r="M49" s="64">
        <f t="shared" si="16"/>
        <v>28185</v>
      </c>
      <c r="N49" s="65">
        <f t="shared" si="8"/>
        <v>3.7302988011030092E-4</v>
      </c>
      <c r="O49" s="64">
        <v>24656</v>
      </c>
      <c r="P49" s="64">
        <v>2427</v>
      </c>
      <c r="Q49" s="64">
        <f t="shared" si="17"/>
        <v>27083</v>
      </c>
      <c r="R49" s="66">
        <f t="shared" si="9"/>
        <v>4.0689731565926923E-2</v>
      </c>
    </row>
    <row r="50" spans="2:18" ht="16.5" x14ac:dyDescent="0.3">
      <c r="B50" s="62" t="s">
        <v>67</v>
      </c>
      <c r="C50" s="63">
        <v>1950</v>
      </c>
      <c r="D50" s="64">
        <v>4682</v>
      </c>
      <c r="E50" s="64">
        <f t="shared" si="14"/>
        <v>6632</v>
      </c>
      <c r="F50" s="65">
        <f t="shared" si="6"/>
        <v>9.4567785153171441E-4</v>
      </c>
      <c r="G50" s="168">
        <v>2296</v>
      </c>
      <c r="H50" s="162">
        <v>4147</v>
      </c>
      <c r="I50" s="64">
        <f t="shared" si="15"/>
        <v>6443</v>
      </c>
      <c r="J50" s="65">
        <f t="shared" si="7"/>
        <v>2.9334161105075252E-2</v>
      </c>
      <c r="K50" s="63">
        <v>22181</v>
      </c>
      <c r="L50" s="64">
        <v>50912</v>
      </c>
      <c r="M50" s="64">
        <f t="shared" si="16"/>
        <v>73093</v>
      </c>
      <c r="N50" s="65">
        <f t="shared" si="8"/>
        <v>9.6738949891439507E-4</v>
      </c>
      <c r="O50" s="64">
        <v>28481</v>
      </c>
      <c r="P50" s="64">
        <v>38616</v>
      </c>
      <c r="Q50" s="64">
        <f t="shared" si="17"/>
        <v>67097</v>
      </c>
      <c r="R50" s="66">
        <f t="shared" si="9"/>
        <v>8.9363160797055086E-2</v>
      </c>
    </row>
    <row r="51" spans="2:18" ht="16.5" x14ac:dyDescent="0.3">
      <c r="B51" s="62" t="s">
        <v>110</v>
      </c>
      <c r="C51" s="63">
        <v>1056</v>
      </c>
      <c r="D51" s="64">
        <v>27</v>
      </c>
      <c r="E51" s="64">
        <f t="shared" si="14"/>
        <v>1083</v>
      </c>
      <c r="F51" s="65">
        <f t="shared" si="6"/>
        <v>1.544283946334208E-4</v>
      </c>
      <c r="G51" s="168">
        <v>990</v>
      </c>
      <c r="H51" s="162">
        <v>212</v>
      </c>
      <c r="I51" s="64">
        <f t="shared" si="15"/>
        <v>1202</v>
      </c>
      <c r="J51" s="65">
        <f t="shared" si="7"/>
        <v>-9.9001663893510838E-2</v>
      </c>
      <c r="K51" s="63">
        <v>13474</v>
      </c>
      <c r="L51" s="64">
        <v>1715</v>
      </c>
      <c r="M51" s="64">
        <f t="shared" si="16"/>
        <v>15189</v>
      </c>
      <c r="N51" s="65">
        <f t="shared" si="8"/>
        <v>2.0102717221910096E-4</v>
      </c>
      <c r="O51" s="64">
        <v>12955</v>
      </c>
      <c r="P51" s="64">
        <v>2462</v>
      </c>
      <c r="Q51" s="64">
        <f t="shared" si="17"/>
        <v>15417</v>
      </c>
      <c r="R51" s="66">
        <f t="shared" si="9"/>
        <v>-1.4788869429850138E-2</v>
      </c>
    </row>
    <row r="52" spans="2:18" ht="16.5" x14ac:dyDescent="0.3">
      <c r="B52" s="62" t="s">
        <v>201</v>
      </c>
      <c r="C52" s="63">
        <v>855</v>
      </c>
      <c r="D52" s="64">
        <v>10</v>
      </c>
      <c r="E52" s="64">
        <f t="shared" si="14"/>
        <v>865</v>
      </c>
      <c r="F52" s="65">
        <f t="shared" si="6"/>
        <v>1.2334308527969435E-4</v>
      </c>
      <c r="G52" s="168">
        <v>1157</v>
      </c>
      <c r="H52" s="162">
        <v>416</v>
      </c>
      <c r="I52" s="64">
        <f t="shared" si="15"/>
        <v>1573</v>
      </c>
      <c r="J52" s="65">
        <f t="shared" si="7"/>
        <v>-0.45009535918626831</v>
      </c>
      <c r="K52" s="63">
        <v>3784</v>
      </c>
      <c r="L52" s="64">
        <v>1140</v>
      </c>
      <c r="M52" s="64">
        <f t="shared" si="16"/>
        <v>4924</v>
      </c>
      <c r="N52" s="65">
        <f t="shared" si="8"/>
        <v>6.5169385476782749E-5</v>
      </c>
      <c r="O52" s="64">
        <v>9317</v>
      </c>
      <c r="P52" s="64">
        <v>1318</v>
      </c>
      <c r="Q52" s="64">
        <f t="shared" si="17"/>
        <v>10635</v>
      </c>
      <c r="R52" s="66">
        <f t="shared" si="9"/>
        <v>-0.53700047014574515</v>
      </c>
    </row>
    <row r="53" spans="2:18" ht="16.5" x14ac:dyDescent="0.3">
      <c r="B53" s="62" t="s">
        <v>111</v>
      </c>
      <c r="C53" s="63">
        <v>749</v>
      </c>
      <c r="D53" s="64">
        <v>24</v>
      </c>
      <c r="E53" s="64">
        <f t="shared" si="14"/>
        <v>773</v>
      </c>
      <c r="F53" s="65">
        <f t="shared" si="6"/>
        <v>1.102245143597731E-4</v>
      </c>
      <c r="G53" s="168">
        <v>0</v>
      </c>
      <c r="H53" s="162">
        <v>28</v>
      </c>
      <c r="I53" s="64">
        <f t="shared" si="15"/>
        <v>28</v>
      </c>
      <c r="J53" s="65">
        <f t="shared" si="7"/>
        <v>26.607142857142858</v>
      </c>
      <c r="K53" s="63">
        <v>6463</v>
      </c>
      <c r="L53" s="64">
        <v>387</v>
      </c>
      <c r="M53" s="64">
        <f t="shared" si="16"/>
        <v>6850</v>
      </c>
      <c r="N53" s="65">
        <f t="shared" si="8"/>
        <v>9.0660091493899631E-5</v>
      </c>
      <c r="O53" s="64">
        <v>1808</v>
      </c>
      <c r="P53" s="64">
        <v>573</v>
      </c>
      <c r="Q53" s="64">
        <f t="shared" si="17"/>
        <v>2381</v>
      </c>
      <c r="R53" s="66">
        <f t="shared" si="9"/>
        <v>1.8769424611507768</v>
      </c>
    </row>
    <row r="54" spans="2:18" ht="16.5" x14ac:dyDescent="0.3">
      <c r="B54" s="62" t="s">
        <v>95</v>
      </c>
      <c r="C54" s="63">
        <v>693</v>
      </c>
      <c r="D54" s="64">
        <v>323</v>
      </c>
      <c r="E54" s="64">
        <f t="shared" si="14"/>
        <v>1016</v>
      </c>
      <c r="F54" s="65">
        <f t="shared" si="6"/>
        <v>1.4487465276782595E-4</v>
      </c>
      <c r="G54" s="168">
        <v>908</v>
      </c>
      <c r="H54" s="162">
        <v>117</v>
      </c>
      <c r="I54" s="64">
        <f t="shared" si="15"/>
        <v>1025</v>
      </c>
      <c r="J54" s="65">
        <f t="shared" si="7"/>
        <v>-8.7804878048780566E-3</v>
      </c>
      <c r="K54" s="63">
        <v>7072</v>
      </c>
      <c r="L54" s="64">
        <v>1461</v>
      </c>
      <c r="M54" s="64">
        <f t="shared" si="16"/>
        <v>8533</v>
      </c>
      <c r="N54" s="65">
        <f t="shared" si="8"/>
        <v>1.1293468039670739E-4</v>
      </c>
      <c r="O54" s="64">
        <v>8707</v>
      </c>
      <c r="P54" s="64">
        <v>953</v>
      </c>
      <c r="Q54" s="64">
        <f t="shared" si="17"/>
        <v>9660</v>
      </c>
      <c r="R54" s="66">
        <f t="shared" si="9"/>
        <v>-0.1166666666666667</v>
      </c>
    </row>
    <row r="55" spans="2:18" ht="16.5" x14ac:dyDescent="0.3">
      <c r="B55" s="62" t="s">
        <v>187</v>
      </c>
      <c r="C55" s="63">
        <v>593</v>
      </c>
      <c r="D55" s="64">
        <v>167</v>
      </c>
      <c r="E55" s="64">
        <f t="shared" si="14"/>
        <v>760</v>
      </c>
      <c r="F55" s="65">
        <f t="shared" si="6"/>
        <v>1.0837080325152335E-4</v>
      </c>
      <c r="G55" s="168">
        <v>0</v>
      </c>
      <c r="H55" s="162">
        <v>218</v>
      </c>
      <c r="I55" s="64">
        <f t="shared" si="15"/>
        <v>218</v>
      </c>
      <c r="J55" s="65">
        <f t="shared" si="7"/>
        <v>2.4862385321100917</v>
      </c>
      <c r="K55" s="63">
        <v>593</v>
      </c>
      <c r="L55" s="64">
        <v>1633</v>
      </c>
      <c r="M55" s="64">
        <f t="shared" si="16"/>
        <v>2226</v>
      </c>
      <c r="N55" s="65">
        <f t="shared" si="8"/>
        <v>2.9461220973054099E-5</v>
      </c>
      <c r="O55" s="64">
        <v>0</v>
      </c>
      <c r="P55" s="64">
        <v>1038</v>
      </c>
      <c r="Q55" s="64">
        <f t="shared" si="17"/>
        <v>1038</v>
      </c>
      <c r="R55" s="66">
        <f t="shared" si="9"/>
        <v>1.1445086705202314</v>
      </c>
    </row>
    <row r="56" spans="2:18" ht="16.5" x14ac:dyDescent="0.3">
      <c r="B56" s="62" t="s">
        <v>112</v>
      </c>
      <c r="C56" s="63">
        <v>586</v>
      </c>
      <c r="D56" s="64">
        <v>8</v>
      </c>
      <c r="E56" s="64">
        <f t="shared" si="14"/>
        <v>594</v>
      </c>
      <c r="F56" s="65">
        <f t="shared" si="6"/>
        <v>8.4700338330795887E-5</v>
      </c>
      <c r="G56" s="168">
        <v>684</v>
      </c>
      <c r="H56" s="162">
        <v>28</v>
      </c>
      <c r="I56" s="64">
        <f t="shared" si="15"/>
        <v>712</v>
      </c>
      <c r="J56" s="65">
        <f t="shared" si="7"/>
        <v>-0.1657303370786517</v>
      </c>
      <c r="K56" s="63">
        <v>7517</v>
      </c>
      <c r="L56" s="64">
        <v>210</v>
      </c>
      <c r="M56" s="64">
        <f t="shared" si="16"/>
        <v>7727</v>
      </c>
      <c r="N56" s="65">
        <f t="shared" si="8"/>
        <v>1.0226723021508941E-4</v>
      </c>
      <c r="O56" s="64">
        <v>7095</v>
      </c>
      <c r="P56" s="64">
        <v>493</v>
      </c>
      <c r="Q56" s="64">
        <f t="shared" si="17"/>
        <v>7588</v>
      </c>
      <c r="R56" s="66">
        <f t="shared" si="9"/>
        <v>1.8318397469688996E-2</v>
      </c>
    </row>
    <row r="57" spans="2:18" ht="16.5" x14ac:dyDescent="0.3">
      <c r="B57" s="62" t="s">
        <v>96</v>
      </c>
      <c r="C57" s="63">
        <v>511</v>
      </c>
      <c r="D57" s="64">
        <v>65</v>
      </c>
      <c r="E57" s="64">
        <f t="shared" si="14"/>
        <v>576</v>
      </c>
      <c r="F57" s="65">
        <f t="shared" si="6"/>
        <v>8.2133661411680858E-5</v>
      </c>
      <c r="G57" s="168">
        <v>523</v>
      </c>
      <c r="H57" s="162">
        <v>240</v>
      </c>
      <c r="I57" s="64">
        <f t="shared" si="15"/>
        <v>763</v>
      </c>
      <c r="J57" s="65">
        <f t="shared" si="7"/>
        <v>-0.2450851900393185</v>
      </c>
      <c r="K57" s="63">
        <v>3913</v>
      </c>
      <c r="L57" s="64">
        <v>1174</v>
      </c>
      <c r="M57" s="64">
        <f t="shared" si="16"/>
        <v>5087</v>
      </c>
      <c r="N57" s="65">
        <f t="shared" si="8"/>
        <v>6.7326698602841956E-5</v>
      </c>
      <c r="O57" s="64">
        <v>4141</v>
      </c>
      <c r="P57" s="64">
        <v>1517</v>
      </c>
      <c r="Q57" s="64">
        <f t="shared" si="17"/>
        <v>5658</v>
      </c>
      <c r="R57" s="66">
        <f t="shared" si="9"/>
        <v>-0.10091905266878753</v>
      </c>
    </row>
    <row r="58" spans="2:18" ht="16.5" x14ac:dyDescent="0.3">
      <c r="B58" s="62" t="s">
        <v>100</v>
      </c>
      <c r="C58" s="63">
        <v>352</v>
      </c>
      <c r="D58" s="64">
        <v>30</v>
      </c>
      <c r="E58" s="64">
        <f t="shared" si="14"/>
        <v>382</v>
      </c>
      <c r="F58" s="65">
        <f t="shared" si="6"/>
        <v>5.4470587950107795E-5</v>
      </c>
      <c r="G58" s="168">
        <v>278</v>
      </c>
      <c r="H58" s="162">
        <v>29</v>
      </c>
      <c r="I58" s="64">
        <f t="shared" si="15"/>
        <v>307</v>
      </c>
      <c r="J58" s="65">
        <f t="shared" si="7"/>
        <v>0.24429967426710109</v>
      </c>
      <c r="K58" s="63">
        <v>2073</v>
      </c>
      <c r="L58" s="64">
        <v>291</v>
      </c>
      <c r="M58" s="64">
        <f t="shared" si="16"/>
        <v>2364</v>
      </c>
      <c r="N58" s="65">
        <f t="shared" si="8"/>
        <v>3.128765785278522E-5</v>
      </c>
      <c r="O58" s="64">
        <v>2752</v>
      </c>
      <c r="P58" s="64">
        <v>488</v>
      </c>
      <c r="Q58" s="64">
        <f t="shared" si="17"/>
        <v>3240</v>
      </c>
      <c r="R58" s="66">
        <f t="shared" si="9"/>
        <v>-0.27037037037037037</v>
      </c>
    </row>
    <row r="59" spans="2:18" ht="16.5" x14ac:dyDescent="0.3">
      <c r="B59" s="62" t="s">
        <v>81</v>
      </c>
      <c r="C59" s="63">
        <v>297</v>
      </c>
      <c r="D59" s="64">
        <v>163</v>
      </c>
      <c r="E59" s="64">
        <f t="shared" si="14"/>
        <v>460</v>
      </c>
      <c r="F59" s="65">
        <f t="shared" si="6"/>
        <v>6.5592854599606242E-5</v>
      </c>
      <c r="G59" s="168">
        <v>287</v>
      </c>
      <c r="H59" s="162">
        <v>244</v>
      </c>
      <c r="I59" s="64">
        <f t="shared" si="15"/>
        <v>531</v>
      </c>
      <c r="J59" s="65">
        <f t="shared" si="7"/>
        <v>-0.13370998116760824</v>
      </c>
      <c r="K59" s="63">
        <v>2237</v>
      </c>
      <c r="L59" s="64">
        <v>2327</v>
      </c>
      <c r="M59" s="64">
        <f t="shared" si="16"/>
        <v>4564</v>
      </c>
      <c r="N59" s="65">
        <f t="shared" si="8"/>
        <v>6.0404767529658095E-5</v>
      </c>
      <c r="O59" s="64">
        <v>2563</v>
      </c>
      <c r="P59" s="64">
        <v>2361</v>
      </c>
      <c r="Q59" s="64">
        <f t="shared" si="17"/>
        <v>4924</v>
      </c>
      <c r="R59" s="66">
        <f t="shared" si="9"/>
        <v>-7.311129163281882E-2</v>
      </c>
    </row>
    <row r="60" spans="2:18" ht="16.5" x14ac:dyDescent="0.3">
      <c r="B60" s="62" t="s">
        <v>94</v>
      </c>
      <c r="C60" s="63">
        <v>256</v>
      </c>
      <c r="D60" s="64">
        <v>108</v>
      </c>
      <c r="E60" s="64">
        <f t="shared" si="14"/>
        <v>364</v>
      </c>
      <c r="F60" s="65">
        <f t="shared" si="6"/>
        <v>5.1903911030992766E-5</v>
      </c>
      <c r="G60" s="168">
        <v>727</v>
      </c>
      <c r="H60" s="162">
        <v>665</v>
      </c>
      <c r="I60" s="64">
        <f t="shared" si="15"/>
        <v>1392</v>
      </c>
      <c r="J60" s="65">
        <f t="shared" si="7"/>
        <v>-0.7385057471264368</v>
      </c>
      <c r="K60" s="63">
        <v>3438</v>
      </c>
      <c r="L60" s="64">
        <v>3279</v>
      </c>
      <c r="M60" s="64">
        <f t="shared" si="16"/>
        <v>6717</v>
      </c>
      <c r="N60" s="65">
        <f t="shared" si="8"/>
        <v>8.8899829863434132E-5</v>
      </c>
      <c r="O60" s="64">
        <v>6327</v>
      </c>
      <c r="P60" s="64">
        <v>3171</v>
      </c>
      <c r="Q60" s="64">
        <f t="shared" si="17"/>
        <v>9498</v>
      </c>
      <c r="R60" s="66">
        <f t="shared" si="9"/>
        <v>-0.29279848389134555</v>
      </c>
    </row>
    <row r="61" spans="2:18" ht="16.5" x14ac:dyDescent="0.3">
      <c r="B61" s="62" t="s">
        <v>101</v>
      </c>
      <c r="C61" s="63">
        <v>217</v>
      </c>
      <c r="D61" s="64">
        <v>11</v>
      </c>
      <c r="E61" s="64">
        <f t="shared" si="14"/>
        <v>228</v>
      </c>
      <c r="F61" s="65">
        <f t="shared" si="6"/>
        <v>3.251124097545701E-5</v>
      </c>
      <c r="G61" s="168">
        <v>241</v>
      </c>
      <c r="H61" s="162">
        <v>84</v>
      </c>
      <c r="I61" s="64">
        <f t="shared" si="15"/>
        <v>325</v>
      </c>
      <c r="J61" s="65">
        <f t="shared" si="7"/>
        <v>-0.29846153846153844</v>
      </c>
      <c r="K61" s="63">
        <v>1363</v>
      </c>
      <c r="L61" s="64">
        <v>284</v>
      </c>
      <c r="M61" s="64">
        <f t="shared" si="16"/>
        <v>1647</v>
      </c>
      <c r="N61" s="65">
        <f t="shared" si="8"/>
        <v>2.1798127108095283E-5</v>
      </c>
      <c r="O61" s="64">
        <v>1837</v>
      </c>
      <c r="P61" s="64">
        <v>608</v>
      </c>
      <c r="Q61" s="64">
        <f t="shared" si="17"/>
        <v>2445</v>
      </c>
      <c r="R61" s="66">
        <f t="shared" si="9"/>
        <v>-0.32638036809815951</v>
      </c>
    </row>
    <row r="62" spans="2:18" ht="16.5" x14ac:dyDescent="0.3">
      <c r="B62" s="62" t="s">
        <v>195</v>
      </c>
      <c r="C62" s="63">
        <v>191</v>
      </c>
      <c r="D62" s="64">
        <v>14</v>
      </c>
      <c r="E62" s="64">
        <f t="shared" si="14"/>
        <v>205</v>
      </c>
      <c r="F62" s="65">
        <f t="shared" si="6"/>
        <v>2.9231598245476695E-5</v>
      </c>
      <c r="G62" s="168">
        <v>0</v>
      </c>
      <c r="H62" s="162">
        <v>269</v>
      </c>
      <c r="I62" s="64">
        <f t="shared" si="15"/>
        <v>269</v>
      </c>
      <c r="J62" s="65">
        <f t="shared" si="7"/>
        <v>-0.23791821561338289</v>
      </c>
      <c r="K62" s="63">
        <v>218</v>
      </c>
      <c r="L62" s="64">
        <v>2662</v>
      </c>
      <c r="M62" s="64">
        <f t="shared" si="16"/>
        <v>2880</v>
      </c>
      <c r="N62" s="65">
        <f t="shared" si="8"/>
        <v>3.8116943576997216E-5</v>
      </c>
      <c r="O62" s="64">
        <v>246</v>
      </c>
      <c r="P62" s="64">
        <v>2623</v>
      </c>
      <c r="Q62" s="64">
        <f t="shared" si="17"/>
        <v>2869</v>
      </c>
      <c r="R62" s="66">
        <f t="shared" si="9"/>
        <v>3.8340885325898189E-3</v>
      </c>
    </row>
    <row r="63" spans="2:18" ht="16.5" x14ac:dyDescent="0.3">
      <c r="B63" s="62" t="s">
        <v>80</v>
      </c>
      <c r="C63" s="63">
        <v>137</v>
      </c>
      <c r="D63" s="64">
        <v>383</v>
      </c>
      <c r="E63" s="64">
        <f t="shared" si="14"/>
        <v>520</v>
      </c>
      <c r="F63" s="65">
        <f t="shared" si="6"/>
        <v>7.4148444329989667E-5</v>
      </c>
      <c r="G63" s="168">
        <v>339</v>
      </c>
      <c r="H63" s="162">
        <v>308</v>
      </c>
      <c r="I63" s="64">
        <f t="shared" si="15"/>
        <v>647</v>
      </c>
      <c r="J63" s="65">
        <f t="shared" si="7"/>
        <v>-0.19629057187016996</v>
      </c>
      <c r="K63" s="63">
        <v>2572</v>
      </c>
      <c r="L63" s="64">
        <v>2499</v>
      </c>
      <c r="M63" s="64">
        <f t="shared" si="16"/>
        <v>5071</v>
      </c>
      <c r="N63" s="65">
        <f t="shared" si="8"/>
        <v>6.7114937805191977E-5</v>
      </c>
      <c r="O63" s="64">
        <v>3004</v>
      </c>
      <c r="P63" s="64">
        <v>2580</v>
      </c>
      <c r="Q63" s="64">
        <f t="shared" si="17"/>
        <v>5584</v>
      </c>
      <c r="R63" s="66">
        <f t="shared" si="9"/>
        <v>-9.1869627507163321E-2</v>
      </c>
    </row>
    <row r="64" spans="2:18" ht="16.5" x14ac:dyDescent="0.3">
      <c r="B64" s="62" t="s">
        <v>113</v>
      </c>
      <c r="C64" s="63">
        <v>67</v>
      </c>
      <c r="D64" s="64">
        <v>131</v>
      </c>
      <c r="E64" s="64">
        <f t="shared" si="14"/>
        <v>198</v>
      </c>
      <c r="F64" s="65">
        <f t="shared" si="6"/>
        <v>2.8233446110265294E-5</v>
      </c>
      <c r="G64" s="168">
        <v>142</v>
      </c>
      <c r="H64" s="162">
        <v>46</v>
      </c>
      <c r="I64" s="64">
        <f t="shared" si="15"/>
        <v>188</v>
      </c>
      <c r="J64" s="65">
        <f t="shared" si="7"/>
        <v>5.3191489361702038E-2</v>
      </c>
      <c r="K64" s="63">
        <v>925</v>
      </c>
      <c r="L64" s="64">
        <v>534</v>
      </c>
      <c r="M64" s="64">
        <f t="shared" si="16"/>
        <v>1459</v>
      </c>
      <c r="N64" s="65">
        <f t="shared" si="8"/>
        <v>1.9309937735707967E-5</v>
      </c>
      <c r="O64" s="64">
        <v>1856</v>
      </c>
      <c r="P64" s="64">
        <v>550</v>
      </c>
      <c r="Q64" s="64">
        <f t="shared" si="17"/>
        <v>2406</v>
      </c>
      <c r="R64" s="66">
        <f t="shared" si="9"/>
        <v>-0.39359933499584376</v>
      </c>
    </row>
    <row r="65" spans="2:18" ht="16.5" x14ac:dyDescent="0.3">
      <c r="B65" s="62" t="s">
        <v>215</v>
      </c>
      <c r="C65" s="63">
        <v>0</v>
      </c>
      <c r="D65" s="64">
        <v>298</v>
      </c>
      <c r="E65" s="64">
        <f t="shared" si="14"/>
        <v>298</v>
      </c>
      <c r="F65" s="65">
        <f t="shared" si="6"/>
        <v>4.2492762327571002E-5</v>
      </c>
      <c r="G65" s="168">
        <v>1086</v>
      </c>
      <c r="H65" s="162">
        <v>204</v>
      </c>
      <c r="I65" s="64">
        <f t="shared" si="15"/>
        <v>1290</v>
      </c>
      <c r="J65" s="65">
        <f t="shared" si="7"/>
        <v>-0.76899224806201549</v>
      </c>
      <c r="K65" s="63">
        <v>2987</v>
      </c>
      <c r="L65" s="64">
        <v>2670</v>
      </c>
      <c r="M65" s="64">
        <f t="shared" si="16"/>
        <v>5657</v>
      </c>
      <c r="N65" s="65">
        <f t="shared" si="8"/>
        <v>7.4870677019122668E-5</v>
      </c>
      <c r="O65" s="64">
        <v>10047</v>
      </c>
      <c r="P65" s="64">
        <v>4369</v>
      </c>
      <c r="Q65" s="64">
        <f t="shared" si="17"/>
        <v>14416</v>
      </c>
      <c r="R65" s="66">
        <f t="shared" si="9"/>
        <v>-0.60758879023307433</v>
      </c>
    </row>
    <row r="66" spans="2:18" ht="16.5" x14ac:dyDescent="0.3">
      <c r="B66" s="62" t="s">
        <v>114</v>
      </c>
      <c r="C66" s="63">
        <v>0</v>
      </c>
      <c r="D66" s="64">
        <v>207</v>
      </c>
      <c r="E66" s="64">
        <f t="shared" si="14"/>
        <v>207</v>
      </c>
      <c r="F66" s="65">
        <f t="shared" si="6"/>
        <v>2.9516784569822809E-5</v>
      </c>
      <c r="G66" s="168">
        <v>0</v>
      </c>
      <c r="H66" s="162">
        <v>189</v>
      </c>
      <c r="I66" s="64">
        <f t="shared" si="15"/>
        <v>189</v>
      </c>
      <c r="J66" s="65">
        <f t="shared" si="7"/>
        <v>9.5238095238095344E-2</v>
      </c>
      <c r="K66" s="63">
        <v>28</v>
      </c>
      <c r="L66" s="64">
        <v>1883</v>
      </c>
      <c r="M66" s="64">
        <f t="shared" si="16"/>
        <v>1911</v>
      </c>
      <c r="N66" s="65">
        <f t="shared" si="8"/>
        <v>2.5292180269320028E-5</v>
      </c>
      <c r="O66" s="64">
        <v>42</v>
      </c>
      <c r="P66" s="64">
        <v>1996</v>
      </c>
      <c r="Q66" s="64">
        <f t="shared" si="17"/>
        <v>2038</v>
      </c>
      <c r="R66" s="66">
        <f t="shared" si="9"/>
        <v>-6.2315996074582936E-2</v>
      </c>
    </row>
    <row r="67" spans="2:18" ht="16.5" x14ac:dyDescent="0.3">
      <c r="B67" s="62" t="s">
        <v>338</v>
      </c>
      <c r="C67" s="63">
        <v>0</v>
      </c>
      <c r="D67" s="64">
        <v>0</v>
      </c>
      <c r="E67" s="64">
        <f t="shared" si="14"/>
        <v>0</v>
      </c>
      <c r="F67" s="65">
        <f t="shared" si="6"/>
        <v>0</v>
      </c>
      <c r="G67" s="168">
        <v>0</v>
      </c>
      <c r="H67" s="162">
        <v>0</v>
      </c>
      <c r="I67" s="64">
        <f t="shared" si="15"/>
        <v>0</v>
      </c>
      <c r="J67" s="65" t="str">
        <f t="shared" si="7"/>
        <v/>
      </c>
      <c r="K67" s="63">
        <v>0</v>
      </c>
      <c r="L67" s="64">
        <v>0</v>
      </c>
      <c r="M67" s="64">
        <f t="shared" si="16"/>
        <v>0</v>
      </c>
      <c r="N67" s="65">
        <f t="shared" si="8"/>
        <v>0</v>
      </c>
      <c r="O67" s="64">
        <v>0</v>
      </c>
      <c r="P67" s="64">
        <v>6</v>
      </c>
      <c r="Q67" s="64">
        <f t="shared" si="17"/>
        <v>6</v>
      </c>
      <c r="R67" s="66">
        <f t="shared" si="9"/>
        <v>-1</v>
      </c>
    </row>
    <row r="68" spans="2:18" ht="16.5" x14ac:dyDescent="0.3">
      <c r="B68" s="62" t="s">
        <v>259</v>
      </c>
      <c r="C68" s="63">
        <v>0</v>
      </c>
      <c r="D68" s="64">
        <v>5</v>
      </c>
      <c r="E68" s="64">
        <f t="shared" si="14"/>
        <v>5</v>
      </c>
      <c r="F68" s="65">
        <f t="shared" si="6"/>
        <v>7.129658108652853E-7</v>
      </c>
      <c r="G68" s="168">
        <v>0</v>
      </c>
      <c r="H68" s="162">
        <v>3</v>
      </c>
      <c r="I68" s="64">
        <f t="shared" si="15"/>
        <v>3</v>
      </c>
      <c r="J68" s="65">
        <f t="shared" si="7"/>
        <v>0.66666666666666674</v>
      </c>
      <c r="K68" s="63">
        <v>0</v>
      </c>
      <c r="L68" s="64">
        <v>35</v>
      </c>
      <c r="M68" s="64">
        <f t="shared" si="16"/>
        <v>35</v>
      </c>
      <c r="N68" s="65">
        <f t="shared" si="8"/>
        <v>4.6322674485934118E-7</v>
      </c>
      <c r="O68" s="64">
        <v>0</v>
      </c>
      <c r="P68" s="64">
        <v>16</v>
      </c>
      <c r="Q68" s="64">
        <f t="shared" si="17"/>
        <v>16</v>
      </c>
      <c r="R68" s="66">
        <f t="shared" si="9"/>
        <v>1.1875</v>
      </c>
    </row>
    <row r="69" spans="2:18" ht="16.5" x14ac:dyDescent="0.3">
      <c r="B69" s="62" t="s">
        <v>238</v>
      </c>
      <c r="C69" s="63">
        <v>0</v>
      </c>
      <c r="D69" s="64">
        <v>127</v>
      </c>
      <c r="E69" s="64">
        <f t="shared" si="14"/>
        <v>127</v>
      </c>
      <c r="F69" s="65">
        <f t="shared" si="6"/>
        <v>1.8109331595978244E-5</v>
      </c>
      <c r="G69" s="168">
        <v>0</v>
      </c>
      <c r="H69" s="162">
        <v>0</v>
      </c>
      <c r="I69" s="64">
        <f t="shared" si="15"/>
        <v>0</v>
      </c>
      <c r="J69" s="65" t="str">
        <f t="shared" si="7"/>
        <v/>
      </c>
      <c r="K69" s="63">
        <v>0</v>
      </c>
      <c r="L69" s="64">
        <v>261</v>
      </c>
      <c r="M69" s="64">
        <f t="shared" si="16"/>
        <v>261</v>
      </c>
      <c r="N69" s="65">
        <f t="shared" si="8"/>
        <v>3.4543480116653731E-6</v>
      </c>
      <c r="O69" s="64">
        <v>0</v>
      </c>
      <c r="P69" s="64">
        <v>55</v>
      </c>
      <c r="Q69" s="64">
        <f t="shared" si="17"/>
        <v>55</v>
      </c>
      <c r="R69" s="66">
        <f t="shared" si="9"/>
        <v>3.7454545454545451</v>
      </c>
    </row>
    <row r="70" spans="2:18" ht="16.5" x14ac:dyDescent="0.3">
      <c r="B70" s="62" t="s">
        <v>274</v>
      </c>
      <c r="C70" s="63">
        <v>0</v>
      </c>
      <c r="D70" s="64">
        <v>0</v>
      </c>
      <c r="E70" s="64">
        <f t="shared" si="14"/>
        <v>0</v>
      </c>
      <c r="F70" s="65">
        <f t="shared" si="6"/>
        <v>0</v>
      </c>
      <c r="G70" s="168">
        <v>0</v>
      </c>
      <c r="H70" s="162">
        <v>0</v>
      </c>
      <c r="I70" s="64">
        <f t="shared" si="15"/>
        <v>0</v>
      </c>
      <c r="J70" s="65" t="str">
        <f t="shared" si="7"/>
        <v/>
      </c>
      <c r="K70" s="63">
        <v>0</v>
      </c>
      <c r="L70" s="64">
        <v>27</v>
      </c>
      <c r="M70" s="64">
        <f t="shared" si="16"/>
        <v>27</v>
      </c>
      <c r="N70" s="65">
        <f t="shared" si="8"/>
        <v>3.5734634603434892E-7</v>
      </c>
      <c r="O70" s="64">
        <v>0</v>
      </c>
      <c r="P70" s="64">
        <v>43</v>
      </c>
      <c r="Q70" s="64">
        <f t="shared" si="17"/>
        <v>43</v>
      </c>
      <c r="R70" s="66">
        <f t="shared" si="9"/>
        <v>-0.37209302325581395</v>
      </c>
    </row>
    <row r="71" spans="2:18" ht="16.5" x14ac:dyDescent="0.3">
      <c r="B71" s="62" t="s">
        <v>262</v>
      </c>
      <c r="C71" s="63">
        <v>0</v>
      </c>
      <c r="D71" s="64">
        <v>8</v>
      </c>
      <c r="E71" s="64">
        <f t="shared" si="14"/>
        <v>8</v>
      </c>
      <c r="F71" s="65">
        <f t="shared" si="6"/>
        <v>1.1407452973844564E-6</v>
      </c>
      <c r="G71" s="168">
        <v>0</v>
      </c>
      <c r="H71" s="162">
        <v>0</v>
      </c>
      <c r="I71" s="64">
        <f t="shared" si="15"/>
        <v>0</v>
      </c>
      <c r="J71" s="65" t="str">
        <f t="shared" si="7"/>
        <v/>
      </c>
      <c r="K71" s="63">
        <v>0</v>
      </c>
      <c r="L71" s="64">
        <v>24</v>
      </c>
      <c r="M71" s="64">
        <f t="shared" si="16"/>
        <v>24</v>
      </c>
      <c r="N71" s="65">
        <f t="shared" si="8"/>
        <v>3.1764119647497682E-7</v>
      </c>
      <c r="O71" s="64">
        <v>0</v>
      </c>
      <c r="P71" s="64">
        <v>30</v>
      </c>
      <c r="Q71" s="64">
        <f t="shared" si="17"/>
        <v>30</v>
      </c>
      <c r="R71" s="66">
        <f t="shared" si="9"/>
        <v>-0.19999999999999996</v>
      </c>
    </row>
    <row r="72" spans="2:18" ht="16.5" x14ac:dyDescent="0.3">
      <c r="B72" s="62" t="s">
        <v>226</v>
      </c>
      <c r="C72" s="63">
        <v>0</v>
      </c>
      <c r="D72" s="64">
        <v>0</v>
      </c>
      <c r="E72" s="64">
        <f t="shared" si="14"/>
        <v>0</v>
      </c>
      <c r="F72" s="65">
        <f t="shared" si="6"/>
        <v>0</v>
      </c>
      <c r="G72" s="168">
        <v>0</v>
      </c>
      <c r="H72" s="162">
        <v>38</v>
      </c>
      <c r="I72" s="64">
        <f t="shared" si="15"/>
        <v>38</v>
      </c>
      <c r="J72" s="65">
        <f t="shared" si="7"/>
        <v>-1</v>
      </c>
      <c r="K72" s="63">
        <v>0</v>
      </c>
      <c r="L72" s="64">
        <v>98</v>
      </c>
      <c r="M72" s="64">
        <f t="shared" si="16"/>
        <v>98</v>
      </c>
      <c r="N72" s="65">
        <f t="shared" si="8"/>
        <v>1.2970348856061553E-6</v>
      </c>
      <c r="O72" s="64">
        <v>0</v>
      </c>
      <c r="P72" s="64">
        <v>141</v>
      </c>
      <c r="Q72" s="64">
        <f t="shared" si="17"/>
        <v>141</v>
      </c>
      <c r="R72" s="66">
        <f t="shared" si="9"/>
        <v>-0.30496453900709219</v>
      </c>
    </row>
    <row r="73" spans="2:18" ht="16.5" x14ac:dyDescent="0.3">
      <c r="B73" s="62" t="s">
        <v>351</v>
      </c>
      <c r="C73" s="63">
        <v>0</v>
      </c>
      <c r="D73" s="64">
        <v>0</v>
      </c>
      <c r="E73" s="64">
        <f t="shared" si="14"/>
        <v>0</v>
      </c>
      <c r="F73" s="65">
        <f t="shared" ref="F73:F136" si="18">IFERROR(E73/$E$7,"")</f>
        <v>0</v>
      </c>
      <c r="G73" s="168">
        <v>0</v>
      </c>
      <c r="H73" s="162">
        <v>0</v>
      </c>
      <c r="I73" s="64">
        <f t="shared" si="15"/>
        <v>0</v>
      </c>
      <c r="J73" s="65" t="str">
        <f t="shared" ref="J73:J136" si="19">IFERROR(E73/I73-1,"")</f>
        <v/>
      </c>
      <c r="K73" s="63">
        <v>0</v>
      </c>
      <c r="L73" s="64">
        <v>3</v>
      </c>
      <c r="M73" s="64">
        <f t="shared" si="16"/>
        <v>3</v>
      </c>
      <c r="N73" s="65">
        <f t="shared" ref="N73:N136" si="20">IFERROR(M73/$M$7,"")</f>
        <v>3.9705149559372103E-8</v>
      </c>
      <c r="O73" s="64">
        <v>0</v>
      </c>
      <c r="P73" s="64">
        <v>10</v>
      </c>
      <c r="Q73" s="64">
        <f t="shared" si="17"/>
        <v>10</v>
      </c>
      <c r="R73" s="66">
        <f t="shared" ref="R73:R136" si="21">IFERROR(M73/Q73-1,"")</f>
        <v>-0.7</v>
      </c>
    </row>
    <row r="74" spans="2:18" ht="16.5" x14ac:dyDescent="0.3">
      <c r="B74" s="62" t="s">
        <v>373</v>
      </c>
      <c r="C74" s="63">
        <v>0</v>
      </c>
      <c r="D74" s="64">
        <v>0</v>
      </c>
      <c r="E74" s="64">
        <f t="shared" si="14"/>
        <v>0</v>
      </c>
      <c r="F74" s="65">
        <f t="shared" si="18"/>
        <v>0</v>
      </c>
      <c r="G74" s="168">
        <v>0</v>
      </c>
      <c r="H74" s="162">
        <v>0</v>
      </c>
      <c r="I74" s="64">
        <f t="shared" si="15"/>
        <v>0</v>
      </c>
      <c r="J74" s="65" t="str">
        <f t="shared" si="19"/>
        <v/>
      </c>
      <c r="K74" s="63">
        <v>0</v>
      </c>
      <c r="L74" s="64">
        <v>0</v>
      </c>
      <c r="M74" s="64">
        <f t="shared" si="16"/>
        <v>0</v>
      </c>
      <c r="N74" s="65">
        <f t="shared" si="20"/>
        <v>0</v>
      </c>
      <c r="O74" s="64">
        <v>0</v>
      </c>
      <c r="P74" s="64">
        <v>2</v>
      </c>
      <c r="Q74" s="64">
        <f t="shared" si="17"/>
        <v>2</v>
      </c>
      <c r="R74" s="66">
        <f t="shared" si="21"/>
        <v>-1</v>
      </c>
    </row>
    <row r="75" spans="2:18" ht="16.5" x14ac:dyDescent="0.3">
      <c r="B75" s="62" t="s">
        <v>285</v>
      </c>
      <c r="C75" s="63">
        <v>0</v>
      </c>
      <c r="D75" s="64">
        <v>3</v>
      </c>
      <c r="E75" s="64">
        <f t="shared" si="14"/>
        <v>3</v>
      </c>
      <c r="F75" s="65">
        <f t="shared" si="18"/>
        <v>4.2777948651917113E-7</v>
      </c>
      <c r="G75" s="168">
        <v>0</v>
      </c>
      <c r="H75" s="162">
        <v>0</v>
      </c>
      <c r="I75" s="64">
        <f t="shared" si="15"/>
        <v>0</v>
      </c>
      <c r="J75" s="65" t="str">
        <f t="shared" si="19"/>
        <v/>
      </c>
      <c r="K75" s="63">
        <v>0</v>
      </c>
      <c r="L75" s="64">
        <v>60</v>
      </c>
      <c r="M75" s="64">
        <f t="shared" si="16"/>
        <v>60</v>
      </c>
      <c r="N75" s="65">
        <f t="shared" si="20"/>
        <v>7.9410299118744203E-7</v>
      </c>
      <c r="O75" s="64">
        <v>0</v>
      </c>
      <c r="P75" s="64">
        <v>93</v>
      </c>
      <c r="Q75" s="64">
        <f t="shared" si="17"/>
        <v>93</v>
      </c>
      <c r="R75" s="66">
        <f t="shared" si="21"/>
        <v>-0.35483870967741937</v>
      </c>
    </row>
    <row r="76" spans="2:18" ht="16.5" x14ac:dyDescent="0.3">
      <c r="B76" s="62" t="s">
        <v>321</v>
      </c>
      <c r="C76" s="63">
        <v>0</v>
      </c>
      <c r="D76" s="64">
        <v>0</v>
      </c>
      <c r="E76" s="64">
        <f t="shared" si="14"/>
        <v>0</v>
      </c>
      <c r="F76" s="65">
        <f t="shared" si="18"/>
        <v>0</v>
      </c>
      <c r="G76" s="168">
        <v>0</v>
      </c>
      <c r="H76" s="162">
        <v>0</v>
      </c>
      <c r="I76" s="64">
        <f t="shared" si="15"/>
        <v>0</v>
      </c>
      <c r="J76" s="65" t="str">
        <f t="shared" si="19"/>
        <v/>
      </c>
      <c r="K76" s="63">
        <v>0</v>
      </c>
      <c r="L76" s="64">
        <v>0</v>
      </c>
      <c r="M76" s="64">
        <f t="shared" si="16"/>
        <v>0</v>
      </c>
      <c r="N76" s="65">
        <f t="shared" si="20"/>
        <v>0</v>
      </c>
      <c r="O76" s="64">
        <v>0</v>
      </c>
      <c r="P76" s="64">
        <v>24</v>
      </c>
      <c r="Q76" s="64">
        <f t="shared" si="17"/>
        <v>24</v>
      </c>
      <c r="R76" s="66">
        <f t="shared" si="21"/>
        <v>-1</v>
      </c>
    </row>
    <row r="77" spans="2:18" ht="16.5" x14ac:dyDescent="0.3">
      <c r="B77" s="62" t="s">
        <v>193</v>
      </c>
      <c r="C77" s="63">
        <v>0</v>
      </c>
      <c r="D77" s="64">
        <v>13</v>
      </c>
      <c r="E77" s="64">
        <f t="shared" si="14"/>
        <v>13</v>
      </c>
      <c r="F77" s="65">
        <f t="shared" si="18"/>
        <v>1.8537111082497417E-6</v>
      </c>
      <c r="G77" s="168">
        <v>0</v>
      </c>
      <c r="H77" s="162">
        <v>5</v>
      </c>
      <c r="I77" s="64">
        <f t="shared" si="15"/>
        <v>5</v>
      </c>
      <c r="J77" s="65">
        <f t="shared" si="19"/>
        <v>1.6</v>
      </c>
      <c r="K77" s="63">
        <v>0</v>
      </c>
      <c r="L77" s="64">
        <v>254</v>
      </c>
      <c r="M77" s="64">
        <f t="shared" si="16"/>
        <v>254</v>
      </c>
      <c r="N77" s="65">
        <f t="shared" si="20"/>
        <v>3.3617026626935049E-6</v>
      </c>
      <c r="O77" s="64">
        <v>0</v>
      </c>
      <c r="P77" s="64">
        <v>103</v>
      </c>
      <c r="Q77" s="64">
        <f t="shared" si="17"/>
        <v>103</v>
      </c>
      <c r="R77" s="66">
        <f t="shared" si="21"/>
        <v>1.4660194174757279</v>
      </c>
    </row>
    <row r="78" spans="2:18" ht="16.5" x14ac:dyDescent="0.3">
      <c r="B78" s="62" t="s">
        <v>292</v>
      </c>
      <c r="C78" s="63">
        <v>0</v>
      </c>
      <c r="D78" s="64">
        <v>0</v>
      </c>
      <c r="E78" s="64">
        <f t="shared" si="14"/>
        <v>0</v>
      </c>
      <c r="F78" s="65">
        <f t="shared" si="18"/>
        <v>0</v>
      </c>
      <c r="G78" s="168">
        <v>0</v>
      </c>
      <c r="H78" s="162">
        <v>0</v>
      </c>
      <c r="I78" s="64">
        <f t="shared" si="15"/>
        <v>0</v>
      </c>
      <c r="J78" s="65" t="str">
        <f t="shared" si="19"/>
        <v/>
      </c>
      <c r="K78" s="63">
        <v>0</v>
      </c>
      <c r="L78" s="64">
        <v>8</v>
      </c>
      <c r="M78" s="64">
        <f t="shared" si="16"/>
        <v>8</v>
      </c>
      <c r="N78" s="65">
        <f t="shared" si="20"/>
        <v>1.0588039882499227E-7</v>
      </c>
      <c r="O78" s="64">
        <v>0</v>
      </c>
      <c r="P78" s="64">
        <v>0</v>
      </c>
      <c r="Q78" s="64">
        <f t="shared" si="17"/>
        <v>0</v>
      </c>
      <c r="R78" s="66" t="str">
        <f t="shared" si="21"/>
        <v/>
      </c>
    </row>
    <row r="79" spans="2:18" ht="16.5" x14ac:dyDescent="0.3">
      <c r="B79" s="62" t="s">
        <v>180</v>
      </c>
      <c r="C79" s="63">
        <v>0</v>
      </c>
      <c r="D79" s="64">
        <v>25</v>
      </c>
      <c r="E79" s="64">
        <f t="shared" si="14"/>
        <v>25</v>
      </c>
      <c r="F79" s="65">
        <f t="shared" si="18"/>
        <v>3.5648290543264261E-6</v>
      </c>
      <c r="G79" s="168">
        <v>0</v>
      </c>
      <c r="H79" s="162">
        <v>0</v>
      </c>
      <c r="I79" s="64">
        <f t="shared" si="15"/>
        <v>0</v>
      </c>
      <c r="J79" s="65" t="str">
        <f t="shared" si="19"/>
        <v/>
      </c>
      <c r="K79" s="63">
        <v>0</v>
      </c>
      <c r="L79" s="64">
        <v>333</v>
      </c>
      <c r="M79" s="64">
        <f t="shared" si="16"/>
        <v>333</v>
      </c>
      <c r="N79" s="65">
        <f t="shared" si="20"/>
        <v>4.4072716010903038E-6</v>
      </c>
      <c r="O79" s="64">
        <v>0</v>
      </c>
      <c r="P79" s="64">
        <v>303</v>
      </c>
      <c r="Q79" s="64">
        <f t="shared" si="17"/>
        <v>303</v>
      </c>
      <c r="R79" s="66">
        <f t="shared" si="21"/>
        <v>9.9009900990099098E-2</v>
      </c>
    </row>
    <row r="80" spans="2:18" ht="16.5" x14ac:dyDescent="0.3">
      <c r="B80" s="62" t="s">
        <v>323</v>
      </c>
      <c r="C80" s="63">
        <v>0</v>
      </c>
      <c r="D80" s="64">
        <v>0</v>
      </c>
      <c r="E80" s="64">
        <f t="shared" si="14"/>
        <v>0</v>
      </c>
      <c r="F80" s="65">
        <f t="shared" si="18"/>
        <v>0</v>
      </c>
      <c r="G80" s="168">
        <v>0</v>
      </c>
      <c r="H80" s="162">
        <v>11</v>
      </c>
      <c r="I80" s="64">
        <f t="shared" si="15"/>
        <v>11</v>
      </c>
      <c r="J80" s="65">
        <f t="shared" si="19"/>
        <v>-1</v>
      </c>
      <c r="K80" s="63">
        <v>0</v>
      </c>
      <c r="L80" s="64">
        <v>0</v>
      </c>
      <c r="M80" s="64">
        <f t="shared" si="16"/>
        <v>0</v>
      </c>
      <c r="N80" s="65">
        <f t="shared" si="20"/>
        <v>0</v>
      </c>
      <c r="O80" s="64">
        <v>0</v>
      </c>
      <c r="P80" s="64">
        <v>29</v>
      </c>
      <c r="Q80" s="64">
        <f t="shared" si="17"/>
        <v>29</v>
      </c>
      <c r="R80" s="66">
        <f t="shared" si="21"/>
        <v>-1</v>
      </c>
    </row>
    <row r="81" spans="2:18" ht="16.5" x14ac:dyDescent="0.3">
      <c r="B81" s="62" t="s">
        <v>224</v>
      </c>
      <c r="C81" s="63">
        <v>0</v>
      </c>
      <c r="D81" s="64">
        <v>0</v>
      </c>
      <c r="E81" s="64">
        <f t="shared" si="14"/>
        <v>0</v>
      </c>
      <c r="F81" s="65">
        <f t="shared" si="18"/>
        <v>0</v>
      </c>
      <c r="G81" s="168">
        <v>0</v>
      </c>
      <c r="H81" s="162">
        <v>3</v>
      </c>
      <c r="I81" s="64">
        <f t="shared" si="15"/>
        <v>3</v>
      </c>
      <c r="J81" s="65">
        <f t="shared" si="19"/>
        <v>-1</v>
      </c>
      <c r="K81" s="63">
        <v>0</v>
      </c>
      <c r="L81" s="64">
        <v>193</v>
      </c>
      <c r="M81" s="64">
        <f t="shared" si="16"/>
        <v>193</v>
      </c>
      <c r="N81" s="65">
        <f t="shared" si="20"/>
        <v>2.5543646216529387E-6</v>
      </c>
      <c r="O81" s="64">
        <v>0</v>
      </c>
      <c r="P81" s="64">
        <v>15</v>
      </c>
      <c r="Q81" s="64">
        <f t="shared" si="17"/>
        <v>15</v>
      </c>
      <c r="R81" s="66">
        <f t="shared" si="21"/>
        <v>11.866666666666667</v>
      </c>
    </row>
    <row r="82" spans="2:18" ht="16.5" x14ac:dyDescent="0.3">
      <c r="B82" s="62" t="s">
        <v>255</v>
      </c>
      <c r="C82" s="63">
        <v>0</v>
      </c>
      <c r="D82" s="64">
        <v>0</v>
      </c>
      <c r="E82" s="64">
        <f t="shared" si="14"/>
        <v>0</v>
      </c>
      <c r="F82" s="65">
        <f t="shared" si="18"/>
        <v>0</v>
      </c>
      <c r="G82" s="168">
        <v>0</v>
      </c>
      <c r="H82" s="162">
        <v>0</v>
      </c>
      <c r="I82" s="64">
        <f t="shared" si="15"/>
        <v>0</v>
      </c>
      <c r="J82" s="65" t="str">
        <f t="shared" si="19"/>
        <v/>
      </c>
      <c r="K82" s="63">
        <v>0</v>
      </c>
      <c r="L82" s="64">
        <v>0</v>
      </c>
      <c r="M82" s="64">
        <f t="shared" si="16"/>
        <v>0</v>
      </c>
      <c r="N82" s="65">
        <f t="shared" si="20"/>
        <v>0</v>
      </c>
      <c r="O82" s="64">
        <v>0</v>
      </c>
      <c r="P82" s="64">
        <v>10</v>
      </c>
      <c r="Q82" s="64">
        <f t="shared" si="17"/>
        <v>10</v>
      </c>
      <c r="R82" s="66">
        <f t="shared" si="21"/>
        <v>-1</v>
      </c>
    </row>
    <row r="83" spans="2:18" ht="16.5" x14ac:dyDescent="0.3">
      <c r="B83" s="62" t="s">
        <v>199</v>
      </c>
      <c r="C83" s="63">
        <v>0</v>
      </c>
      <c r="D83" s="64">
        <v>155</v>
      </c>
      <c r="E83" s="64">
        <f t="shared" si="14"/>
        <v>155</v>
      </c>
      <c r="F83" s="65">
        <f t="shared" si="18"/>
        <v>2.2101940136823843E-5</v>
      </c>
      <c r="G83" s="168">
        <v>0</v>
      </c>
      <c r="H83" s="162">
        <v>160</v>
      </c>
      <c r="I83" s="64">
        <f t="shared" si="15"/>
        <v>160</v>
      </c>
      <c r="J83" s="65">
        <f t="shared" si="19"/>
        <v>-3.125E-2</v>
      </c>
      <c r="K83" s="63">
        <v>0</v>
      </c>
      <c r="L83" s="64">
        <v>1674</v>
      </c>
      <c r="M83" s="64">
        <f t="shared" si="16"/>
        <v>1674</v>
      </c>
      <c r="N83" s="65">
        <f t="shared" si="20"/>
        <v>2.2155473454129635E-5</v>
      </c>
      <c r="O83" s="64">
        <v>0</v>
      </c>
      <c r="P83" s="64">
        <v>1510</v>
      </c>
      <c r="Q83" s="64">
        <f t="shared" si="17"/>
        <v>1510</v>
      </c>
      <c r="R83" s="66">
        <f t="shared" si="21"/>
        <v>0.10860927152317879</v>
      </c>
    </row>
    <row r="84" spans="2:18" ht="16.5" x14ac:dyDescent="0.3">
      <c r="B84" s="62" t="s">
        <v>272</v>
      </c>
      <c r="C84" s="63">
        <v>0</v>
      </c>
      <c r="D84" s="64">
        <v>0</v>
      </c>
      <c r="E84" s="64">
        <f t="shared" si="14"/>
        <v>0</v>
      </c>
      <c r="F84" s="65">
        <f t="shared" si="18"/>
        <v>0</v>
      </c>
      <c r="G84" s="168">
        <v>0</v>
      </c>
      <c r="H84" s="162">
        <v>0</v>
      </c>
      <c r="I84" s="64">
        <f t="shared" si="15"/>
        <v>0</v>
      </c>
      <c r="J84" s="65" t="str">
        <f t="shared" si="19"/>
        <v/>
      </c>
      <c r="K84" s="63">
        <v>0</v>
      </c>
      <c r="L84" s="64">
        <v>29</v>
      </c>
      <c r="M84" s="64">
        <f t="shared" si="16"/>
        <v>29</v>
      </c>
      <c r="N84" s="65">
        <f t="shared" si="20"/>
        <v>3.8381644574059698E-7</v>
      </c>
      <c r="O84" s="64">
        <v>0</v>
      </c>
      <c r="P84" s="64">
        <v>4</v>
      </c>
      <c r="Q84" s="64">
        <f t="shared" si="17"/>
        <v>4</v>
      </c>
      <c r="R84" s="66">
        <f t="shared" si="21"/>
        <v>6.25</v>
      </c>
    </row>
    <row r="85" spans="2:18" ht="16.5" x14ac:dyDescent="0.3">
      <c r="B85" s="62" t="s">
        <v>208</v>
      </c>
      <c r="C85" s="63">
        <v>0</v>
      </c>
      <c r="D85" s="64">
        <v>24</v>
      </c>
      <c r="E85" s="64">
        <f t="shared" si="14"/>
        <v>24</v>
      </c>
      <c r="F85" s="65">
        <f t="shared" si="18"/>
        <v>3.4222358921533691E-6</v>
      </c>
      <c r="G85" s="168">
        <v>0</v>
      </c>
      <c r="H85" s="162">
        <v>13</v>
      </c>
      <c r="I85" s="64">
        <f t="shared" si="15"/>
        <v>13</v>
      </c>
      <c r="J85" s="65">
        <f t="shared" si="19"/>
        <v>0.84615384615384626</v>
      </c>
      <c r="K85" s="63">
        <v>0</v>
      </c>
      <c r="L85" s="64">
        <v>172</v>
      </c>
      <c r="M85" s="64">
        <f t="shared" si="16"/>
        <v>172</v>
      </c>
      <c r="N85" s="65">
        <f t="shared" si="20"/>
        <v>2.2764285747373337E-6</v>
      </c>
      <c r="O85" s="64">
        <v>0</v>
      </c>
      <c r="P85" s="64">
        <v>218</v>
      </c>
      <c r="Q85" s="64">
        <f t="shared" si="17"/>
        <v>218</v>
      </c>
      <c r="R85" s="66">
        <f t="shared" si="21"/>
        <v>-0.21100917431192656</v>
      </c>
    </row>
    <row r="86" spans="2:18" ht="16.5" x14ac:dyDescent="0.3">
      <c r="B86" s="62" t="s">
        <v>318</v>
      </c>
      <c r="C86" s="63">
        <v>0</v>
      </c>
      <c r="D86" s="64">
        <v>0</v>
      </c>
      <c r="E86" s="64">
        <f t="shared" si="14"/>
        <v>0</v>
      </c>
      <c r="F86" s="65">
        <f t="shared" si="18"/>
        <v>0</v>
      </c>
      <c r="G86" s="168">
        <v>0</v>
      </c>
      <c r="H86" s="162">
        <v>0</v>
      </c>
      <c r="I86" s="64">
        <f t="shared" si="15"/>
        <v>0</v>
      </c>
      <c r="J86" s="65" t="str">
        <f t="shared" si="19"/>
        <v/>
      </c>
      <c r="K86" s="63">
        <v>0</v>
      </c>
      <c r="L86" s="64">
        <v>13</v>
      </c>
      <c r="M86" s="64">
        <f t="shared" si="16"/>
        <v>13</v>
      </c>
      <c r="N86" s="65">
        <f t="shared" si="20"/>
        <v>1.7205564809061244E-7</v>
      </c>
      <c r="O86" s="64">
        <v>0</v>
      </c>
      <c r="P86" s="64">
        <v>38</v>
      </c>
      <c r="Q86" s="64">
        <f t="shared" si="17"/>
        <v>38</v>
      </c>
      <c r="R86" s="66">
        <f t="shared" si="21"/>
        <v>-0.65789473684210531</v>
      </c>
    </row>
    <row r="87" spans="2:18" ht="16.5" x14ac:dyDescent="0.3">
      <c r="B87" s="62" t="s">
        <v>132</v>
      </c>
      <c r="C87" s="63">
        <v>0</v>
      </c>
      <c r="D87" s="64">
        <v>1054</v>
      </c>
      <c r="E87" s="64">
        <f t="shared" si="14"/>
        <v>1054</v>
      </c>
      <c r="F87" s="65">
        <f t="shared" si="18"/>
        <v>1.5029319293040214E-4</v>
      </c>
      <c r="G87" s="168">
        <v>0</v>
      </c>
      <c r="H87" s="162">
        <v>968</v>
      </c>
      <c r="I87" s="64">
        <f t="shared" si="15"/>
        <v>968</v>
      </c>
      <c r="J87" s="65">
        <f t="shared" si="19"/>
        <v>8.8842975206611552E-2</v>
      </c>
      <c r="K87" s="63">
        <v>0</v>
      </c>
      <c r="L87" s="64">
        <v>14702</v>
      </c>
      <c r="M87" s="64">
        <f t="shared" si="16"/>
        <v>14702</v>
      </c>
      <c r="N87" s="65">
        <f t="shared" si="20"/>
        <v>1.9458170294062955E-4</v>
      </c>
      <c r="O87" s="64">
        <v>0</v>
      </c>
      <c r="P87" s="64">
        <v>13439</v>
      </c>
      <c r="Q87" s="64">
        <f t="shared" si="17"/>
        <v>13439</v>
      </c>
      <c r="R87" s="66">
        <f t="shared" si="21"/>
        <v>9.3980206860629467E-2</v>
      </c>
    </row>
    <row r="88" spans="2:18" ht="16.5" x14ac:dyDescent="0.3">
      <c r="B88" s="62" t="s">
        <v>399</v>
      </c>
      <c r="C88" s="63">
        <v>0</v>
      </c>
      <c r="D88" s="64">
        <v>0</v>
      </c>
      <c r="E88" s="64">
        <f t="shared" si="14"/>
        <v>0</v>
      </c>
      <c r="F88" s="65">
        <f t="shared" si="18"/>
        <v>0</v>
      </c>
      <c r="G88" s="168">
        <v>0</v>
      </c>
      <c r="H88" s="162">
        <v>0</v>
      </c>
      <c r="I88" s="64">
        <f t="shared" si="15"/>
        <v>0</v>
      </c>
      <c r="J88" s="65" t="str">
        <f t="shared" si="19"/>
        <v/>
      </c>
      <c r="K88" s="63">
        <v>0</v>
      </c>
      <c r="L88" s="64">
        <v>1</v>
      </c>
      <c r="M88" s="64">
        <f t="shared" si="16"/>
        <v>1</v>
      </c>
      <c r="N88" s="65">
        <f t="shared" si="20"/>
        <v>1.3235049853124034E-8</v>
      </c>
      <c r="O88" s="64">
        <v>0</v>
      </c>
      <c r="P88" s="64">
        <v>0</v>
      </c>
      <c r="Q88" s="64">
        <f t="shared" si="17"/>
        <v>0</v>
      </c>
      <c r="R88" s="66" t="str">
        <f t="shared" si="21"/>
        <v/>
      </c>
    </row>
    <row r="89" spans="2:18" ht="16.5" x14ac:dyDescent="0.3">
      <c r="B89" s="62" t="s">
        <v>152</v>
      </c>
      <c r="C89" s="63">
        <v>0</v>
      </c>
      <c r="D89" s="64">
        <v>67</v>
      </c>
      <c r="E89" s="64">
        <f t="shared" si="14"/>
        <v>67</v>
      </c>
      <c r="F89" s="65">
        <f t="shared" si="18"/>
        <v>9.5537418655948224E-6</v>
      </c>
      <c r="G89" s="168">
        <v>0</v>
      </c>
      <c r="H89" s="162">
        <v>60</v>
      </c>
      <c r="I89" s="64">
        <f t="shared" si="15"/>
        <v>60</v>
      </c>
      <c r="J89" s="65">
        <f t="shared" si="19"/>
        <v>0.1166666666666667</v>
      </c>
      <c r="K89" s="63">
        <v>0</v>
      </c>
      <c r="L89" s="64">
        <v>855</v>
      </c>
      <c r="M89" s="64">
        <f t="shared" si="16"/>
        <v>855</v>
      </c>
      <c r="N89" s="65">
        <f t="shared" si="20"/>
        <v>1.131596762442105E-5</v>
      </c>
      <c r="O89" s="64">
        <v>0</v>
      </c>
      <c r="P89" s="64">
        <v>936</v>
      </c>
      <c r="Q89" s="64">
        <f t="shared" si="17"/>
        <v>936</v>
      </c>
      <c r="R89" s="66">
        <f t="shared" si="21"/>
        <v>-8.6538461538461564E-2</v>
      </c>
    </row>
    <row r="90" spans="2:18" ht="16.5" x14ac:dyDescent="0.3">
      <c r="B90" s="62" t="s">
        <v>400</v>
      </c>
      <c r="C90" s="63">
        <v>0</v>
      </c>
      <c r="D90" s="64">
        <v>0</v>
      </c>
      <c r="E90" s="64">
        <f t="shared" si="14"/>
        <v>0</v>
      </c>
      <c r="F90" s="65">
        <f t="shared" si="18"/>
        <v>0</v>
      </c>
      <c r="G90" s="168">
        <v>0</v>
      </c>
      <c r="H90" s="162">
        <v>0</v>
      </c>
      <c r="I90" s="64">
        <f t="shared" si="15"/>
        <v>0</v>
      </c>
      <c r="J90" s="65" t="str">
        <f t="shared" si="19"/>
        <v/>
      </c>
      <c r="K90" s="63">
        <v>0</v>
      </c>
      <c r="L90" s="64">
        <v>0</v>
      </c>
      <c r="M90" s="64">
        <f t="shared" si="16"/>
        <v>0</v>
      </c>
      <c r="N90" s="65">
        <f t="shared" si="20"/>
        <v>0</v>
      </c>
      <c r="O90" s="64">
        <v>0</v>
      </c>
      <c r="P90" s="64">
        <v>29</v>
      </c>
      <c r="Q90" s="64">
        <f t="shared" si="17"/>
        <v>29</v>
      </c>
      <c r="R90" s="66">
        <f t="shared" si="21"/>
        <v>-1</v>
      </c>
    </row>
    <row r="91" spans="2:18" ht="16.5" x14ac:dyDescent="0.3">
      <c r="B91" s="62" t="s">
        <v>141</v>
      </c>
      <c r="C91" s="63">
        <v>0</v>
      </c>
      <c r="D91" s="64">
        <v>13</v>
      </c>
      <c r="E91" s="64">
        <f t="shared" si="14"/>
        <v>13</v>
      </c>
      <c r="F91" s="65">
        <f t="shared" si="18"/>
        <v>1.8537111082497417E-6</v>
      </c>
      <c r="G91" s="168">
        <v>0</v>
      </c>
      <c r="H91" s="162">
        <v>12</v>
      </c>
      <c r="I91" s="64">
        <f t="shared" si="15"/>
        <v>12</v>
      </c>
      <c r="J91" s="65">
        <f t="shared" si="19"/>
        <v>8.3333333333333259E-2</v>
      </c>
      <c r="K91" s="63">
        <v>0</v>
      </c>
      <c r="L91" s="64">
        <v>189</v>
      </c>
      <c r="M91" s="64">
        <f t="shared" si="16"/>
        <v>189</v>
      </c>
      <c r="N91" s="65">
        <f t="shared" si="20"/>
        <v>2.5014244222404423E-6</v>
      </c>
      <c r="O91" s="64">
        <v>0</v>
      </c>
      <c r="P91" s="64">
        <v>215</v>
      </c>
      <c r="Q91" s="64">
        <f t="shared" si="17"/>
        <v>215</v>
      </c>
      <c r="R91" s="66">
        <f t="shared" si="21"/>
        <v>-0.12093023255813951</v>
      </c>
    </row>
    <row r="92" spans="2:18" ht="16.5" x14ac:dyDescent="0.3">
      <c r="B92" s="62" t="s">
        <v>401</v>
      </c>
      <c r="C92" s="63">
        <v>0</v>
      </c>
      <c r="D92" s="64">
        <v>0</v>
      </c>
      <c r="E92" s="64">
        <f t="shared" si="14"/>
        <v>0</v>
      </c>
      <c r="F92" s="65">
        <f t="shared" si="18"/>
        <v>0</v>
      </c>
      <c r="G92" s="168">
        <v>0</v>
      </c>
      <c r="H92" s="162">
        <v>0</v>
      </c>
      <c r="I92" s="64">
        <f t="shared" si="15"/>
        <v>0</v>
      </c>
      <c r="J92" s="65" t="str">
        <f t="shared" si="19"/>
        <v/>
      </c>
      <c r="K92" s="63">
        <v>0</v>
      </c>
      <c r="L92" s="64">
        <v>0</v>
      </c>
      <c r="M92" s="64">
        <f t="shared" si="16"/>
        <v>0</v>
      </c>
      <c r="N92" s="65">
        <f t="shared" si="20"/>
        <v>0</v>
      </c>
      <c r="O92" s="64">
        <v>0</v>
      </c>
      <c r="P92" s="64">
        <v>9</v>
      </c>
      <c r="Q92" s="64">
        <f t="shared" si="17"/>
        <v>9</v>
      </c>
      <c r="R92" s="66">
        <f t="shared" si="21"/>
        <v>-1</v>
      </c>
    </row>
    <row r="93" spans="2:18" ht="16.5" x14ac:dyDescent="0.3">
      <c r="B93" s="62" t="s">
        <v>150</v>
      </c>
      <c r="C93" s="63">
        <v>0</v>
      </c>
      <c r="D93" s="64">
        <v>41</v>
      </c>
      <c r="E93" s="64">
        <f t="shared" si="14"/>
        <v>41</v>
      </c>
      <c r="F93" s="65">
        <f t="shared" si="18"/>
        <v>5.8463196490953393E-6</v>
      </c>
      <c r="G93" s="168">
        <v>23</v>
      </c>
      <c r="H93" s="162">
        <v>22</v>
      </c>
      <c r="I93" s="64">
        <f t="shared" si="15"/>
        <v>45</v>
      </c>
      <c r="J93" s="65">
        <f t="shared" si="19"/>
        <v>-8.8888888888888906E-2</v>
      </c>
      <c r="K93" s="63">
        <v>37</v>
      </c>
      <c r="L93" s="64">
        <v>388</v>
      </c>
      <c r="M93" s="64">
        <f t="shared" si="16"/>
        <v>425</v>
      </c>
      <c r="N93" s="65">
        <f t="shared" si="20"/>
        <v>5.6248961875777145E-6</v>
      </c>
      <c r="O93" s="64">
        <v>237</v>
      </c>
      <c r="P93" s="64">
        <v>327</v>
      </c>
      <c r="Q93" s="64">
        <f t="shared" si="17"/>
        <v>564</v>
      </c>
      <c r="R93" s="66">
        <f t="shared" si="21"/>
        <v>-0.24645390070921991</v>
      </c>
    </row>
    <row r="94" spans="2:18" ht="16.5" x14ac:dyDescent="0.3">
      <c r="B94" s="62" t="s">
        <v>163</v>
      </c>
      <c r="C94" s="63">
        <v>0</v>
      </c>
      <c r="D94" s="64">
        <v>46</v>
      </c>
      <c r="E94" s="64">
        <f t="shared" si="14"/>
        <v>46</v>
      </c>
      <c r="F94" s="65">
        <f t="shared" si="18"/>
        <v>6.5592854599606242E-6</v>
      </c>
      <c r="G94" s="168">
        <v>0</v>
      </c>
      <c r="H94" s="162">
        <v>59</v>
      </c>
      <c r="I94" s="64">
        <f t="shared" si="15"/>
        <v>59</v>
      </c>
      <c r="J94" s="65">
        <f t="shared" si="19"/>
        <v>-0.22033898305084743</v>
      </c>
      <c r="K94" s="63">
        <v>0</v>
      </c>
      <c r="L94" s="64">
        <v>605</v>
      </c>
      <c r="M94" s="64">
        <f t="shared" si="16"/>
        <v>605</v>
      </c>
      <c r="N94" s="65">
        <f t="shared" si="20"/>
        <v>8.0072051611400414E-6</v>
      </c>
      <c r="O94" s="64">
        <v>0</v>
      </c>
      <c r="P94" s="64">
        <v>427</v>
      </c>
      <c r="Q94" s="64">
        <f t="shared" si="17"/>
        <v>427</v>
      </c>
      <c r="R94" s="66">
        <f t="shared" si="21"/>
        <v>0.41686182669789229</v>
      </c>
    </row>
    <row r="95" spans="2:18" ht="16.5" x14ac:dyDescent="0.3">
      <c r="B95" s="62" t="s">
        <v>168</v>
      </c>
      <c r="C95" s="63">
        <v>0</v>
      </c>
      <c r="D95" s="64">
        <v>1449</v>
      </c>
      <c r="E95" s="64">
        <f t="shared" si="14"/>
        <v>1449</v>
      </c>
      <c r="F95" s="65">
        <f t="shared" si="18"/>
        <v>2.0661749198875966E-4</v>
      </c>
      <c r="G95" s="168">
        <v>0</v>
      </c>
      <c r="H95" s="162">
        <v>1234</v>
      </c>
      <c r="I95" s="64">
        <f t="shared" si="15"/>
        <v>1234</v>
      </c>
      <c r="J95" s="65">
        <f t="shared" si="19"/>
        <v>0.17423014586709895</v>
      </c>
      <c r="K95" s="63">
        <v>0</v>
      </c>
      <c r="L95" s="64">
        <v>8333</v>
      </c>
      <c r="M95" s="64">
        <f t="shared" si="16"/>
        <v>8333</v>
      </c>
      <c r="N95" s="65">
        <f t="shared" si="20"/>
        <v>1.1028767042608258E-4</v>
      </c>
      <c r="O95" s="64">
        <v>0</v>
      </c>
      <c r="P95" s="64">
        <v>8125</v>
      </c>
      <c r="Q95" s="64">
        <f t="shared" si="17"/>
        <v>8125</v>
      </c>
      <c r="R95" s="66">
        <f t="shared" si="21"/>
        <v>2.5600000000000067E-2</v>
      </c>
    </row>
    <row r="96" spans="2:18" ht="16.5" x14ac:dyDescent="0.3">
      <c r="B96" s="62" t="s">
        <v>173</v>
      </c>
      <c r="C96" s="63">
        <v>0</v>
      </c>
      <c r="D96" s="64">
        <v>54</v>
      </c>
      <c r="E96" s="64">
        <f t="shared" si="14"/>
        <v>54</v>
      </c>
      <c r="F96" s="65">
        <f t="shared" si="18"/>
        <v>7.70003075734508E-6</v>
      </c>
      <c r="G96" s="168">
        <v>0</v>
      </c>
      <c r="H96" s="162">
        <v>114</v>
      </c>
      <c r="I96" s="64">
        <f t="shared" si="15"/>
        <v>114</v>
      </c>
      <c r="J96" s="65">
        <f t="shared" si="19"/>
        <v>-0.52631578947368429</v>
      </c>
      <c r="K96" s="63">
        <v>0</v>
      </c>
      <c r="L96" s="64">
        <v>786</v>
      </c>
      <c r="M96" s="64">
        <f t="shared" si="16"/>
        <v>786</v>
      </c>
      <c r="N96" s="65">
        <f t="shared" si="20"/>
        <v>1.0402749184555491E-5</v>
      </c>
      <c r="O96" s="64">
        <v>0</v>
      </c>
      <c r="P96" s="64">
        <v>1061</v>
      </c>
      <c r="Q96" s="64">
        <f t="shared" si="17"/>
        <v>1061</v>
      </c>
      <c r="R96" s="66">
        <f t="shared" si="21"/>
        <v>-0.25918944392082943</v>
      </c>
    </row>
    <row r="97" spans="2:18" ht="16.5" x14ac:dyDescent="0.3">
      <c r="B97" s="62" t="s">
        <v>228</v>
      </c>
      <c r="C97" s="63">
        <v>0</v>
      </c>
      <c r="D97" s="64">
        <v>0</v>
      </c>
      <c r="E97" s="64">
        <f t="shared" si="14"/>
        <v>0</v>
      </c>
      <c r="F97" s="65">
        <f t="shared" si="18"/>
        <v>0</v>
      </c>
      <c r="G97" s="168">
        <v>0</v>
      </c>
      <c r="H97" s="162">
        <v>0</v>
      </c>
      <c r="I97" s="64">
        <f t="shared" si="15"/>
        <v>0</v>
      </c>
      <c r="J97" s="65" t="str">
        <f t="shared" si="19"/>
        <v/>
      </c>
      <c r="K97" s="63">
        <v>0</v>
      </c>
      <c r="L97" s="64">
        <v>94</v>
      </c>
      <c r="M97" s="64">
        <f t="shared" si="16"/>
        <v>94</v>
      </c>
      <c r="N97" s="65">
        <f t="shared" si="20"/>
        <v>1.2440946861936591E-6</v>
      </c>
      <c r="O97" s="64">
        <v>0</v>
      </c>
      <c r="P97" s="64">
        <v>0</v>
      </c>
      <c r="Q97" s="64">
        <f t="shared" si="17"/>
        <v>0</v>
      </c>
      <c r="R97" s="66" t="str">
        <f t="shared" si="21"/>
        <v/>
      </c>
    </row>
    <row r="98" spans="2:18" ht="16.5" x14ac:dyDescent="0.3">
      <c r="B98" s="62" t="s">
        <v>246</v>
      </c>
      <c r="C98" s="63">
        <v>0</v>
      </c>
      <c r="D98" s="64">
        <v>0</v>
      </c>
      <c r="E98" s="64">
        <f t="shared" si="14"/>
        <v>0</v>
      </c>
      <c r="F98" s="65">
        <f t="shared" si="18"/>
        <v>0</v>
      </c>
      <c r="G98" s="168">
        <v>2410</v>
      </c>
      <c r="H98" s="162">
        <v>2337</v>
      </c>
      <c r="I98" s="64">
        <f t="shared" si="15"/>
        <v>4747</v>
      </c>
      <c r="J98" s="65">
        <f t="shared" si="19"/>
        <v>-1</v>
      </c>
      <c r="K98" s="63">
        <v>7498</v>
      </c>
      <c r="L98" s="64">
        <v>4923</v>
      </c>
      <c r="M98" s="64">
        <f t="shared" si="16"/>
        <v>12421</v>
      </c>
      <c r="N98" s="65">
        <f t="shared" si="20"/>
        <v>1.6439255422565362E-4</v>
      </c>
      <c r="O98" s="64">
        <v>30440</v>
      </c>
      <c r="P98" s="64">
        <v>31030</v>
      </c>
      <c r="Q98" s="64">
        <f t="shared" si="17"/>
        <v>61470</v>
      </c>
      <c r="R98" s="66">
        <f t="shared" si="21"/>
        <v>-0.79793395152106716</v>
      </c>
    </row>
    <row r="99" spans="2:18" ht="16.5" x14ac:dyDescent="0.3">
      <c r="B99" s="62" t="s">
        <v>402</v>
      </c>
      <c r="C99" s="63">
        <v>0</v>
      </c>
      <c r="D99" s="64">
        <v>0</v>
      </c>
      <c r="E99" s="64">
        <f t="shared" si="14"/>
        <v>0</v>
      </c>
      <c r="F99" s="65">
        <f t="shared" si="18"/>
        <v>0</v>
      </c>
      <c r="G99" s="168">
        <v>0</v>
      </c>
      <c r="H99" s="162">
        <v>0</v>
      </c>
      <c r="I99" s="64">
        <f t="shared" si="15"/>
        <v>0</v>
      </c>
      <c r="J99" s="65" t="str">
        <f t="shared" si="19"/>
        <v/>
      </c>
      <c r="K99" s="63">
        <v>0</v>
      </c>
      <c r="L99" s="64">
        <v>4</v>
      </c>
      <c r="M99" s="64">
        <f t="shared" si="16"/>
        <v>4</v>
      </c>
      <c r="N99" s="65">
        <f t="shared" si="20"/>
        <v>5.2940199412496135E-8</v>
      </c>
      <c r="O99" s="64">
        <v>0</v>
      </c>
      <c r="P99" s="64">
        <v>0</v>
      </c>
      <c r="Q99" s="64">
        <f t="shared" si="17"/>
        <v>0</v>
      </c>
      <c r="R99" s="66" t="str">
        <f t="shared" si="21"/>
        <v/>
      </c>
    </row>
    <row r="100" spans="2:18" ht="16.5" x14ac:dyDescent="0.3">
      <c r="B100" s="62" t="s">
        <v>339</v>
      </c>
      <c r="C100" s="63">
        <v>0</v>
      </c>
      <c r="D100" s="64">
        <v>0</v>
      </c>
      <c r="E100" s="64">
        <f t="shared" si="14"/>
        <v>0</v>
      </c>
      <c r="F100" s="65">
        <f t="shared" si="18"/>
        <v>0</v>
      </c>
      <c r="G100" s="168">
        <v>0</v>
      </c>
      <c r="H100" s="162">
        <v>0</v>
      </c>
      <c r="I100" s="64">
        <f t="shared" si="15"/>
        <v>0</v>
      </c>
      <c r="J100" s="65" t="str">
        <f t="shared" si="19"/>
        <v/>
      </c>
      <c r="K100" s="63">
        <v>0</v>
      </c>
      <c r="L100" s="64">
        <v>0</v>
      </c>
      <c r="M100" s="64">
        <f t="shared" si="16"/>
        <v>0</v>
      </c>
      <c r="N100" s="65">
        <f t="shared" si="20"/>
        <v>0</v>
      </c>
      <c r="O100" s="64">
        <v>0</v>
      </c>
      <c r="P100" s="64">
        <v>6</v>
      </c>
      <c r="Q100" s="64">
        <f t="shared" si="17"/>
        <v>6</v>
      </c>
      <c r="R100" s="66">
        <f t="shared" si="21"/>
        <v>-1</v>
      </c>
    </row>
    <row r="101" spans="2:18" ht="16.5" x14ac:dyDescent="0.3">
      <c r="B101" s="62" t="s">
        <v>349</v>
      </c>
      <c r="C101" s="63">
        <v>0</v>
      </c>
      <c r="D101" s="64">
        <v>0</v>
      </c>
      <c r="E101" s="64">
        <f t="shared" si="14"/>
        <v>0</v>
      </c>
      <c r="F101" s="65">
        <f t="shared" si="18"/>
        <v>0</v>
      </c>
      <c r="G101" s="168">
        <v>0</v>
      </c>
      <c r="H101" s="162">
        <v>0</v>
      </c>
      <c r="I101" s="64">
        <f t="shared" si="15"/>
        <v>0</v>
      </c>
      <c r="J101" s="65" t="str">
        <f t="shared" si="19"/>
        <v/>
      </c>
      <c r="K101" s="63">
        <v>0</v>
      </c>
      <c r="L101" s="64">
        <v>0</v>
      </c>
      <c r="M101" s="64">
        <f t="shared" si="16"/>
        <v>0</v>
      </c>
      <c r="N101" s="65">
        <f t="shared" si="20"/>
        <v>0</v>
      </c>
      <c r="O101" s="64">
        <v>0</v>
      </c>
      <c r="P101" s="64">
        <v>4</v>
      </c>
      <c r="Q101" s="64">
        <f t="shared" si="17"/>
        <v>4</v>
      </c>
      <c r="R101" s="66">
        <f t="shared" si="21"/>
        <v>-1</v>
      </c>
    </row>
    <row r="102" spans="2:18" ht="16.5" x14ac:dyDescent="0.3">
      <c r="B102" s="62" t="s">
        <v>344</v>
      </c>
      <c r="C102" s="63">
        <v>0</v>
      </c>
      <c r="D102" s="64">
        <v>0</v>
      </c>
      <c r="E102" s="64">
        <f t="shared" si="14"/>
        <v>0</v>
      </c>
      <c r="F102" s="65">
        <f t="shared" si="18"/>
        <v>0</v>
      </c>
      <c r="G102" s="168">
        <v>0</v>
      </c>
      <c r="H102" s="162">
        <v>0</v>
      </c>
      <c r="I102" s="64">
        <f t="shared" si="15"/>
        <v>0</v>
      </c>
      <c r="J102" s="65" t="str">
        <f t="shared" si="19"/>
        <v/>
      </c>
      <c r="K102" s="63">
        <v>0</v>
      </c>
      <c r="L102" s="64">
        <v>0</v>
      </c>
      <c r="M102" s="64">
        <f t="shared" si="16"/>
        <v>0</v>
      </c>
      <c r="N102" s="65">
        <f t="shared" si="20"/>
        <v>0</v>
      </c>
      <c r="O102" s="64">
        <v>0</v>
      </c>
      <c r="P102" s="64">
        <v>4</v>
      </c>
      <c r="Q102" s="64">
        <f t="shared" si="17"/>
        <v>4</v>
      </c>
      <c r="R102" s="66">
        <f t="shared" si="21"/>
        <v>-1</v>
      </c>
    </row>
    <row r="103" spans="2:18" ht="16.5" x14ac:dyDescent="0.3">
      <c r="B103" s="62" t="s">
        <v>266</v>
      </c>
      <c r="C103" s="63">
        <v>0</v>
      </c>
      <c r="D103" s="64">
        <v>10</v>
      </c>
      <c r="E103" s="64">
        <f t="shared" si="14"/>
        <v>10</v>
      </c>
      <c r="F103" s="65">
        <f t="shared" si="18"/>
        <v>1.4259316217305706E-6</v>
      </c>
      <c r="G103" s="168">
        <v>0</v>
      </c>
      <c r="H103" s="162">
        <v>0</v>
      </c>
      <c r="I103" s="64">
        <f t="shared" si="15"/>
        <v>0</v>
      </c>
      <c r="J103" s="65" t="str">
        <f t="shared" si="19"/>
        <v/>
      </c>
      <c r="K103" s="63">
        <v>0</v>
      </c>
      <c r="L103" s="64">
        <v>10</v>
      </c>
      <c r="M103" s="64">
        <f t="shared" si="16"/>
        <v>10</v>
      </c>
      <c r="N103" s="65">
        <f t="shared" si="20"/>
        <v>1.3235049853124035E-7</v>
      </c>
      <c r="O103" s="64">
        <v>0</v>
      </c>
      <c r="P103" s="64">
        <v>2</v>
      </c>
      <c r="Q103" s="64">
        <f t="shared" si="17"/>
        <v>2</v>
      </c>
      <c r="R103" s="66">
        <f t="shared" si="21"/>
        <v>4</v>
      </c>
    </row>
    <row r="104" spans="2:18" ht="16.5" x14ac:dyDescent="0.3">
      <c r="B104" s="62" t="s">
        <v>209</v>
      </c>
      <c r="C104" s="63">
        <v>0</v>
      </c>
      <c r="D104" s="64">
        <v>18</v>
      </c>
      <c r="E104" s="64">
        <f t="shared" ref="E104:E167" si="22">D104+C104</f>
        <v>18</v>
      </c>
      <c r="F104" s="65">
        <f t="shared" si="18"/>
        <v>2.5666769191150268E-6</v>
      </c>
      <c r="G104" s="168">
        <v>0</v>
      </c>
      <c r="H104" s="162">
        <v>8</v>
      </c>
      <c r="I104" s="64">
        <f t="shared" ref="I104:I167" si="23">H104+G104</f>
        <v>8</v>
      </c>
      <c r="J104" s="65">
        <f t="shared" si="19"/>
        <v>1.25</v>
      </c>
      <c r="K104" s="63">
        <v>0</v>
      </c>
      <c r="L104" s="64">
        <v>98</v>
      </c>
      <c r="M104" s="64">
        <f t="shared" ref="M104:M167" si="24">L104+K104</f>
        <v>98</v>
      </c>
      <c r="N104" s="65">
        <f t="shared" si="20"/>
        <v>1.2970348856061553E-6</v>
      </c>
      <c r="O104" s="64">
        <v>0</v>
      </c>
      <c r="P104" s="64">
        <v>144</v>
      </c>
      <c r="Q104" s="64">
        <f t="shared" ref="Q104:Q167" si="25">P104+O104</f>
        <v>144</v>
      </c>
      <c r="R104" s="66">
        <f t="shared" si="21"/>
        <v>-0.31944444444444442</v>
      </c>
    </row>
    <row r="105" spans="2:18" ht="16.5" x14ac:dyDescent="0.3">
      <c r="B105" s="62" t="s">
        <v>303</v>
      </c>
      <c r="C105" s="63">
        <v>0</v>
      </c>
      <c r="D105" s="64">
        <v>0</v>
      </c>
      <c r="E105" s="64">
        <f t="shared" si="22"/>
        <v>0</v>
      </c>
      <c r="F105" s="65">
        <f t="shared" si="18"/>
        <v>0</v>
      </c>
      <c r="G105" s="168">
        <v>0</v>
      </c>
      <c r="H105" s="162">
        <v>0</v>
      </c>
      <c r="I105" s="64">
        <f t="shared" si="23"/>
        <v>0</v>
      </c>
      <c r="J105" s="65" t="str">
        <f t="shared" si="19"/>
        <v/>
      </c>
      <c r="K105" s="63">
        <v>0</v>
      </c>
      <c r="L105" s="64">
        <v>4</v>
      </c>
      <c r="M105" s="64">
        <f t="shared" si="24"/>
        <v>4</v>
      </c>
      <c r="N105" s="65">
        <f t="shared" si="20"/>
        <v>5.2940199412496135E-8</v>
      </c>
      <c r="O105" s="64">
        <v>0</v>
      </c>
      <c r="P105" s="64">
        <v>0</v>
      </c>
      <c r="Q105" s="64">
        <f t="shared" si="25"/>
        <v>0</v>
      </c>
      <c r="R105" s="66" t="str">
        <f t="shared" si="21"/>
        <v/>
      </c>
    </row>
    <row r="106" spans="2:18" ht="16.5" x14ac:dyDescent="0.3">
      <c r="B106" s="62" t="s">
        <v>211</v>
      </c>
      <c r="C106" s="63">
        <v>0</v>
      </c>
      <c r="D106" s="64">
        <v>8</v>
      </c>
      <c r="E106" s="64">
        <f t="shared" si="22"/>
        <v>8</v>
      </c>
      <c r="F106" s="65">
        <f t="shared" si="18"/>
        <v>1.1407452973844564E-6</v>
      </c>
      <c r="G106" s="168">
        <v>0</v>
      </c>
      <c r="H106" s="162">
        <v>0</v>
      </c>
      <c r="I106" s="64">
        <f t="shared" si="23"/>
        <v>0</v>
      </c>
      <c r="J106" s="65" t="str">
        <f t="shared" si="19"/>
        <v/>
      </c>
      <c r="K106" s="63">
        <v>0</v>
      </c>
      <c r="L106" s="64">
        <v>45</v>
      </c>
      <c r="M106" s="64">
        <f t="shared" si="24"/>
        <v>45</v>
      </c>
      <c r="N106" s="65">
        <f t="shared" si="20"/>
        <v>5.955772433905815E-7</v>
      </c>
      <c r="O106" s="64">
        <v>0</v>
      </c>
      <c r="P106" s="64">
        <v>20</v>
      </c>
      <c r="Q106" s="64">
        <f t="shared" si="25"/>
        <v>20</v>
      </c>
      <c r="R106" s="66">
        <f t="shared" si="21"/>
        <v>1.25</v>
      </c>
    </row>
    <row r="107" spans="2:18" ht="16.5" x14ac:dyDescent="0.3">
      <c r="B107" s="62" t="s">
        <v>145</v>
      </c>
      <c r="C107" s="63">
        <v>0</v>
      </c>
      <c r="D107" s="64">
        <v>4</v>
      </c>
      <c r="E107" s="64">
        <f t="shared" si="22"/>
        <v>4</v>
      </c>
      <c r="F107" s="65">
        <f t="shared" si="18"/>
        <v>5.7037264869222821E-7</v>
      </c>
      <c r="G107" s="168">
        <v>0</v>
      </c>
      <c r="H107" s="162">
        <v>57</v>
      </c>
      <c r="I107" s="64">
        <f t="shared" si="23"/>
        <v>57</v>
      </c>
      <c r="J107" s="65">
        <f t="shared" si="19"/>
        <v>-0.92982456140350878</v>
      </c>
      <c r="K107" s="63">
        <v>0</v>
      </c>
      <c r="L107" s="64">
        <v>252</v>
      </c>
      <c r="M107" s="64">
        <f t="shared" si="24"/>
        <v>252</v>
      </c>
      <c r="N107" s="65">
        <f t="shared" si="20"/>
        <v>3.3352325629872567E-6</v>
      </c>
      <c r="O107" s="64">
        <v>388</v>
      </c>
      <c r="P107" s="64">
        <v>312</v>
      </c>
      <c r="Q107" s="64">
        <f t="shared" si="25"/>
        <v>700</v>
      </c>
      <c r="R107" s="66">
        <f t="shared" si="21"/>
        <v>-0.64</v>
      </c>
    </row>
    <row r="108" spans="2:18" ht="16.5" x14ac:dyDescent="0.3">
      <c r="B108" s="62" t="s">
        <v>124</v>
      </c>
      <c r="C108" s="63">
        <v>0</v>
      </c>
      <c r="D108" s="64">
        <v>51</v>
      </c>
      <c r="E108" s="64">
        <f t="shared" si="22"/>
        <v>51</v>
      </c>
      <c r="F108" s="65">
        <f t="shared" si="18"/>
        <v>7.2722512708259099E-6</v>
      </c>
      <c r="G108" s="168">
        <v>0</v>
      </c>
      <c r="H108" s="162">
        <v>65</v>
      </c>
      <c r="I108" s="64">
        <f t="shared" si="23"/>
        <v>65</v>
      </c>
      <c r="J108" s="65">
        <f t="shared" si="19"/>
        <v>-0.2153846153846154</v>
      </c>
      <c r="K108" s="63">
        <v>0</v>
      </c>
      <c r="L108" s="64">
        <v>699</v>
      </c>
      <c r="M108" s="64">
        <f t="shared" si="24"/>
        <v>699</v>
      </c>
      <c r="N108" s="65">
        <f t="shared" si="20"/>
        <v>9.2512998473336995E-6</v>
      </c>
      <c r="O108" s="64">
        <v>0</v>
      </c>
      <c r="P108" s="64">
        <v>1012</v>
      </c>
      <c r="Q108" s="64">
        <f t="shared" si="25"/>
        <v>1012</v>
      </c>
      <c r="R108" s="66">
        <f t="shared" si="21"/>
        <v>-0.30928853754940711</v>
      </c>
    </row>
    <row r="109" spans="2:18" ht="16.5" x14ac:dyDescent="0.3">
      <c r="B109" s="62" t="s">
        <v>256</v>
      </c>
      <c r="C109" s="63">
        <v>0</v>
      </c>
      <c r="D109" s="64">
        <v>0</v>
      </c>
      <c r="E109" s="64">
        <f t="shared" si="22"/>
        <v>0</v>
      </c>
      <c r="F109" s="65">
        <f t="shared" si="18"/>
        <v>0</v>
      </c>
      <c r="G109" s="168">
        <v>0</v>
      </c>
      <c r="H109" s="162">
        <v>0</v>
      </c>
      <c r="I109" s="64">
        <f t="shared" si="23"/>
        <v>0</v>
      </c>
      <c r="J109" s="65" t="str">
        <f t="shared" si="19"/>
        <v/>
      </c>
      <c r="K109" s="63">
        <v>0</v>
      </c>
      <c r="L109" s="64">
        <v>12</v>
      </c>
      <c r="M109" s="64">
        <f t="shared" si="24"/>
        <v>12</v>
      </c>
      <c r="N109" s="65">
        <f t="shared" si="20"/>
        <v>1.5882059823748841E-7</v>
      </c>
      <c r="O109" s="64">
        <v>0</v>
      </c>
      <c r="P109" s="64">
        <v>216</v>
      </c>
      <c r="Q109" s="64">
        <f t="shared" si="25"/>
        <v>216</v>
      </c>
      <c r="R109" s="66">
        <f t="shared" si="21"/>
        <v>-0.94444444444444442</v>
      </c>
    </row>
    <row r="110" spans="2:18" ht="16.5" x14ac:dyDescent="0.3">
      <c r="B110" s="62" t="s">
        <v>314</v>
      </c>
      <c r="C110" s="63">
        <v>0</v>
      </c>
      <c r="D110" s="64">
        <v>2</v>
      </c>
      <c r="E110" s="64">
        <f t="shared" si="22"/>
        <v>2</v>
      </c>
      <c r="F110" s="65">
        <f t="shared" si="18"/>
        <v>2.8518632434611411E-7</v>
      </c>
      <c r="G110" s="168">
        <v>0</v>
      </c>
      <c r="H110" s="162">
        <v>0</v>
      </c>
      <c r="I110" s="64">
        <f t="shared" si="23"/>
        <v>0</v>
      </c>
      <c r="J110" s="65" t="str">
        <f t="shared" si="19"/>
        <v/>
      </c>
      <c r="K110" s="63">
        <v>0</v>
      </c>
      <c r="L110" s="64">
        <v>38</v>
      </c>
      <c r="M110" s="64">
        <f t="shared" si="24"/>
        <v>38</v>
      </c>
      <c r="N110" s="65">
        <f t="shared" si="20"/>
        <v>5.0293189441871333E-7</v>
      </c>
      <c r="O110" s="64">
        <v>0</v>
      </c>
      <c r="P110" s="64">
        <v>91</v>
      </c>
      <c r="Q110" s="64">
        <f t="shared" si="25"/>
        <v>91</v>
      </c>
      <c r="R110" s="66">
        <f t="shared" si="21"/>
        <v>-0.58241758241758235</v>
      </c>
    </row>
    <row r="111" spans="2:18" ht="16.5" x14ac:dyDescent="0.3">
      <c r="B111" s="62" t="s">
        <v>149</v>
      </c>
      <c r="C111" s="63">
        <v>0</v>
      </c>
      <c r="D111" s="64">
        <v>20</v>
      </c>
      <c r="E111" s="64">
        <f t="shared" si="22"/>
        <v>20</v>
      </c>
      <c r="F111" s="65">
        <f t="shared" si="18"/>
        <v>2.8518632434611412E-6</v>
      </c>
      <c r="G111" s="168">
        <v>0</v>
      </c>
      <c r="H111" s="162">
        <v>44</v>
      </c>
      <c r="I111" s="64">
        <f t="shared" si="23"/>
        <v>44</v>
      </c>
      <c r="J111" s="65">
        <f t="shared" si="19"/>
        <v>-0.54545454545454541</v>
      </c>
      <c r="K111" s="63">
        <v>0</v>
      </c>
      <c r="L111" s="64">
        <v>210</v>
      </c>
      <c r="M111" s="64">
        <f t="shared" si="24"/>
        <v>210</v>
      </c>
      <c r="N111" s="65">
        <f t="shared" si="20"/>
        <v>2.7793604691560473E-6</v>
      </c>
      <c r="O111" s="64">
        <v>0</v>
      </c>
      <c r="P111" s="64">
        <v>495</v>
      </c>
      <c r="Q111" s="64">
        <f t="shared" si="25"/>
        <v>495</v>
      </c>
      <c r="R111" s="66">
        <f t="shared" si="21"/>
        <v>-0.57575757575757569</v>
      </c>
    </row>
    <row r="112" spans="2:18" ht="16.5" x14ac:dyDescent="0.3">
      <c r="B112" s="62" t="s">
        <v>286</v>
      </c>
      <c r="C112" s="63">
        <v>0</v>
      </c>
      <c r="D112" s="64">
        <v>0</v>
      </c>
      <c r="E112" s="64">
        <f t="shared" si="22"/>
        <v>0</v>
      </c>
      <c r="F112" s="65">
        <f t="shared" si="18"/>
        <v>0</v>
      </c>
      <c r="G112" s="168">
        <v>0</v>
      </c>
      <c r="H112" s="162">
        <v>2</v>
      </c>
      <c r="I112" s="64">
        <f t="shared" si="23"/>
        <v>2</v>
      </c>
      <c r="J112" s="65">
        <f t="shared" si="19"/>
        <v>-1</v>
      </c>
      <c r="K112" s="63">
        <v>0</v>
      </c>
      <c r="L112" s="64">
        <v>10</v>
      </c>
      <c r="M112" s="64">
        <f t="shared" si="24"/>
        <v>10</v>
      </c>
      <c r="N112" s="65">
        <f t="shared" si="20"/>
        <v>1.3235049853124035E-7</v>
      </c>
      <c r="O112" s="64">
        <v>0</v>
      </c>
      <c r="P112" s="64">
        <v>2</v>
      </c>
      <c r="Q112" s="64">
        <f t="shared" si="25"/>
        <v>2</v>
      </c>
      <c r="R112" s="66">
        <f t="shared" si="21"/>
        <v>4</v>
      </c>
    </row>
    <row r="113" spans="2:18" ht="16.5" x14ac:dyDescent="0.3">
      <c r="B113" s="62" t="s">
        <v>380</v>
      </c>
      <c r="C113" s="63">
        <v>0</v>
      </c>
      <c r="D113" s="64">
        <v>0</v>
      </c>
      <c r="E113" s="64">
        <f t="shared" si="22"/>
        <v>0</v>
      </c>
      <c r="F113" s="65">
        <f t="shared" si="18"/>
        <v>0</v>
      </c>
      <c r="G113" s="168">
        <v>0</v>
      </c>
      <c r="H113" s="162">
        <v>0</v>
      </c>
      <c r="I113" s="64">
        <f t="shared" si="23"/>
        <v>0</v>
      </c>
      <c r="J113" s="65" t="str">
        <f t="shared" si="19"/>
        <v/>
      </c>
      <c r="K113" s="63">
        <v>0</v>
      </c>
      <c r="L113" s="64">
        <v>0</v>
      </c>
      <c r="M113" s="64">
        <f t="shared" si="24"/>
        <v>0</v>
      </c>
      <c r="N113" s="65">
        <f t="shared" si="20"/>
        <v>0</v>
      </c>
      <c r="O113" s="64">
        <v>0</v>
      </c>
      <c r="P113" s="64">
        <v>6</v>
      </c>
      <c r="Q113" s="64">
        <f t="shared" si="25"/>
        <v>6</v>
      </c>
      <c r="R113" s="66">
        <f t="shared" si="21"/>
        <v>-1</v>
      </c>
    </row>
    <row r="114" spans="2:18" ht="16.5" x14ac:dyDescent="0.3">
      <c r="B114" s="62" t="s">
        <v>77</v>
      </c>
      <c r="C114" s="63">
        <v>0</v>
      </c>
      <c r="D114" s="64">
        <v>549</v>
      </c>
      <c r="E114" s="64">
        <f t="shared" si="22"/>
        <v>549</v>
      </c>
      <c r="F114" s="65">
        <f t="shared" si="18"/>
        <v>7.8283646033008321E-5</v>
      </c>
      <c r="G114" s="168">
        <v>0</v>
      </c>
      <c r="H114" s="162">
        <v>1194</v>
      </c>
      <c r="I114" s="64">
        <f t="shared" si="23"/>
        <v>1194</v>
      </c>
      <c r="J114" s="65">
        <f t="shared" si="19"/>
        <v>-0.54020100502512558</v>
      </c>
      <c r="K114" s="63">
        <v>1541</v>
      </c>
      <c r="L114" s="64">
        <v>8482</v>
      </c>
      <c r="M114" s="64">
        <f t="shared" si="24"/>
        <v>10023</v>
      </c>
      <c r="N114" s="65">
        <f t="shared" si="20"/>
        <v>1.326549046778622E-4</v>
      </c>
      <c r="O114" s="64">
        <v>559</v>
      </c>
      <c r="P114" s="64">
        <v>13064</v>
      </c>
      <c r="Q114" s="64">
        <f t="shared" si="25"/>
        <v>13623</v>
      </c>
      <c r="R114" s="66">
        <f t="shared" si="21"/>
        <v>-0.2642589737943184</v>
      </c>
    </row>
    <row r="115" spans="2:18" ht="16.5" x14ac:dyDescent="0.3">
      <c r="B115" s="62" t="s">
        <v>267</v>
      </c>
      <c r="C115" s="63">
        <v>0</v>
      </c>
      <c r="D115" s="64">
        <v>0</v>
      </c>
      <c r="E115" s="64">
        <f t="shared" si="22"/>
        <v>0</v>
      </c>
      <c r="F115" s="65">
        <f t="shared" si="18"/>
        <v>0</v>
      </c>
      <c r="G115" s="168">
        <v>0</v>
      </c>
      <c r="H115" s="162">
        <v>0</v>
      </c>
      <c r="I115" s="64">
        <f t="shared" si="23"/>
        <v>0</v>
      </c>
      <c r="J115" s="65" t="str">
        <f t="shared" si="19"/>
        <v/>
      </c>
      <c r="K115" s="63">
        <v>0</v>
      </c>
      <c r="L115" s="64">
        <v>0</v>
      </c>
      <c r="M115" s="64">
        <f t="shared" si="24"/>
        <v>0</v>
      </c>
      <c r="N115" s="65">
        <f t="shared" si="20"/>
        <v>0</v>
      </c>
      <c r="O115" s="64">
        <v>0</v>
      </c>
      <c r="P115" s="64">
        <v>1</v>
      </c>
      <c r="Q115" s="64">
        <f t="shared" si="25"/>
        <v>1</v>
      </c>
      <c r="R115" s="66">
        <f t="shared" si="21"/>
        <v>-1</v>
      </c>
    </row>
    <row r="116" spans="2:18" ht="16.5" x14ac:dyDescent="0.3">
      <c r="B116" s="62" t="s">
        <v>252</v>
      </c>
      <c r="C116" s="63">
        <v>0</v>
      </c>
      <c r="D116" s="64">
        <v>0</v>
      </c>
      <c r="E116" s="64">
        <f t="shared" si="22"/>
        <v>0</v>
      </c>
      <c r="F116" s="65">
        <f t="shared" si="18"/>
        <v>0</v>
      </c>
      <c r="G116" s="168">
        <v>0</v>
      </c>
      <c r="H116" s="162">
        <v>0</v>
      </c>
      <c r="I116" s="64">
        <f t="shared" si="23"/>
        <v>0</v>
      </c>
      <c r="J116" s="65" t="str">
        <f t="shared" si="19"/>
        <v/>
      </c>
      <c r="K116" s="63">
        <v>0</v>
      </c>
      <c r="L116" s="64">
        <v>31</v>
      </c>
      <c r="M116" s="64">
        <f t="shared" si="24"/>
        <v>31</v>
      </c>
      <c r="N116" s="65">
        <f t="shared" si="20"/>
        <v>4.1028654544684505E-7</v>
      </c>
      <c r="O116" s="64">
        <v>0</v>
      </c>
      <c r="P116" s="64">
        <v>45</v>
      </c>
      <c r="Q116" s="64">
        <f t="shared" si="25"/>
        <v>45</v>
      </c>
      <c r="R116" s="66">
        <f t="shared" si="21"/>
        <v>-0.31111111111111112</v>
      </c>
    </row>
    <row r="117" spans="2:18" ht="16.5" x14ac:dyDescent="0.3">
      <c r="B117" s="62" t="s">
        <v>151</v>
      </c>
      <c r="C117" s="63">
        <v>0</v>
      </c>
      <c r="D117" s="64">
        <v>142</v>
      </c>
      <c r="E117" s="64">
        <f t="shared" si="22"/>
        <v>142</v>
      </c>
      <c r="F117" s="65">
        <f t="shared" si="18"/>
        <v>2.0248229028574101E-5</v>
      </c>
      <c r="G117" s="168">
        <v>0</v>
      </c>
      <c r="H117" s="162">
        <v>118</v>
      </c>
      <c r="I117" s="64">
        <f t="shared" si="23"/>
        <v>118</v>
      </c>
      <c r="J117" s="65">
        <f t="shared" si="19"/>
        <v>0.20338983050847448</v>
      </c>
      <c r="K117" s="63">
        <v>0</v>
      </c>
      <c r="L117" s="64">
        <v>1631</v>
      </c>
      <c r="M117" s="64">
        <f t="shared" si="24"/>
        <v>1631</v>
      </c>
      <c r="N117" s="65">
        <f t="shared" si="20"/>
        <v>2.1586366310445301E-5</v>
      </c>
      <c r="O117" s="64">
        <v>0</v>
      </c>
      <c r="P117" s="64">
        <v>1629</v>
      </c>
      <c r="Q117" s="64">
        <f t="shared" si="25"/>
        <v>1629</v>
      </c>
      <c r="R117" s="66">
        <f t="shared" si="21"/>
        <v>1.2277470841006721E-3</v>
      </c>
    </row>
    <row r="118" spans="2:18" ht="16.5" x14ac:dyDescent="0.3">
      <c r="B118" s="62" t="s">
        <v>218</v>
      </c>
      <c r="C118" s="63">
        <v>0</v>
      </c>
      <c r="D118" s="64">
        <v>1475</v>
      </c>
      <c r="E118" s="64">
        <f t="shared" si="22"/>
        <v>1475</v>
      </c>
      <c r="F118" s="65">
        <f t="shared" si="18"/>
        <v>2.1032491420525914E-4</v>
      </c>
      <c r="G118" s="168">
        <v>713</v>
      </c>
      <c r="H118" s="162">
        <v>191</v>
      </c>
      <c r="I118" s="64">
        <f t="shared" si="23"/>
        <v>904</v>
      </c>
      <c r="J118" s="65">
        <f t="shared" si="19"/>
        <v>0.63163716814159288</v>
      </c>
      <c r="K118" s="63">
        <v>2035</v>
      </c>
      <c r="L118" s="64">
        <v>9440</v>
      </c>
      <c r="M118" s="64">
        <f t="shared" si="24"/>
        <v>11475</v>
      </c>
      <c r="N118" s="65">
        <f t="shared" si="20"/>
        <v>1.5187219706459828E-4</v>
      </c>
      <c r="O118" s="64">
        <v>9839</v>
      </c>
      <c r="P118" s="64">
        <v>1633</v>
      </c>
      <c r="Q118" s="64">
        <f t="shared" si="25"/>
        <v>11472</v>
      </c>
      <c r="R118" s="66">
        <f t="shared" si="21"/>
        <v>2.6150627615062483E-4</v>
      </c>
    </row>
    <row r="119" spans="2:18" ht="16.5" x14ac:dyDescent="0.3">
      <c r="B119" s="62" t="s">
        <v>295</v>
      </c>
      <c r="C119" s="63">
        <v>0</v>
      </c>
      <c r="D119" s="64">
        <v>0</v>
      </c>
      <c r="E119" s="64">
        <f t="shared" si="22"/>
        <v>0</v>
      </c>
      <c r="F119" s="65">
        <f t="shared" si="18"/>
        <v>0</v>
      </c>
      <c r="G119" s="168">
        <v>0</v>
      </c>
      <c r="H119" s="162">
        <v>0</v>
      </c>
      <c r="I119" s="64">
        <f t="shared" si="23"/>
        <v>0</v>
      </c>
      <c r="J119" s="65" t="str">
        <f t="shared" si="19"/>
        <v/>
      </c>
      <c r="K119" s="63">
        <v>0</v>
      </c>
      <c r="L119" s="64">
        <v>167</v>
      </c>
      <c r="M119" s="64">
        <f t="shared" si="24"/>
        <v>167</v>
      </c>
      <c r="N119" s="65">
        <f t="shared" si="20"/>
        <v>2.2102533254717137E-6</v>
      </c>
      <c r="O119" s="64">
        <v>0</v>
      </c>
      <c r="P119" s="64">
        <v>111</v>
      </c>
      <c r="Q119" s="64">
        <f t="shared" si="25"/>
        <v>111</v>
      </c>
      <c r="R119" s="66">
        <f t="shared" si="21"/>
        <v>0.50450450450450446</v>
      </c>
    </row>
    <row r="120" spans="2:18" ht="16.5" x14ac:dyDescent="0.3">
      <c r="B120" s="62" t="s">
        <v>391</v>
      </c>
      <c r="C120" s="63">
        <v>0</v>
      </c>
      <c r="D120" s="64">
        <v>14</v>
      </c>
      <c r="E120" s="64">
        <f t="shared" si="22"/>
        <v>14</v>
      </c>
      <c r="F120" s="65">
        <f t="shared" si="18"/>
        <v>1.9963042704227989E-6</v>
      </c>
      <c r="G120" s="168">
        <v>0</v>
      </c>
      <c r="H120" s="162">
        <v>0</v>
      </c>
      <c r="I120" s="64">
        <f t="shared" si="23"/>
        <v>0</v>
      </c>
      <c r="J120" s="65" t="str">
        <f t="shared" si="19"/>
        <v/>
      </c>
      <c r="K120" s="63">
        <v>0</v>
      </c>
      <c r="L120" s="64">
        <v>14</v>
      </c>
      <c r="M120" s="64">
        <f t="shared" si="24"/>
        <v>14</v>
      </c>
      <c r="N120" s="65">
        <f t="shared" si="20"/>
        <v>1.8529069794373648E-7</v>
      </c>
      <c r="O120" s="64">
        <v>0</v>
      </c>
      <c r="P120" s="64">
        <v>0</v>
      </c>
      <c r="Q120" s="64">
        <f t="shared" si="25"/>
        <v>0</v>
      </c>
      <c r="R120" s="66" t="str">
        <f t="shared" si="21"/>
        <v/>
      </c>
    </row>
    <row r="121" spans="2:18" ht="16.5" x14ac:dyDescent="0.3">
      <c r="B121" s="62" t="s">
        <v>127</v>
      </c>
      <c r="C121" s="63">
        <v>0</v>
      </c>
      <c r="D121" s="64">
        <v>0</v>
      </c>
      <c r="E121" s="64">
        <f t="shared" si="22"/>
        <v>0</v>
      </c>
      <c r="F121" s="65">
        <f t="shared" si="18"/>
        <v>0</v>
      </c>
      <c r="G121" s="168">
        <v>0</v>
      </c>
      <c r="H121" s="162">
        <v>0</v>
      </c>
      <c r="I121" s="64">
        <f t="shared" si="23"/>
        <v>0</v>
      </c>
      <c r="J121" s="65" t="str">
        <f t="shared" si="19"/>
        <v/>
      </c>
      <c r="K121" s="63">
        <v>0</v>
      </c>
      <c r="L121" s="64">
        <v>154</v>
      </c>
      <c r="M121" s="64">
        <f t="shared" si="24"/>
        <v>154</v>
      </c>
      <c r="N121" s="65">
        <f t="shared" si="20"/>
        <v>2.0381976773811015E-6</v>
      </c>
      <c r="O121" s="64">
        <v>0</v>
      </c>
      <c r="P121" s="64">
        <v>127</v>
      </c>
      <c r="Q121" s="64">
        <f t="shared" si="25"/>
        <v>127</v>
      </c>
      <c r="R121" s="66">
        <f t="shared" si="21"/>
        <v>0.21259842519685046</v>
      </c>
    </row>
    <row r="122" spans="2:18" ht="16.5" x14ac:dyDescent="0.3">
      <c r="B122" s="62" t="s">
        <v>302</v>
      </c>
      <c r="C122" s="63">
        <v>0</v>
      </c>
      <c r="D122" s="64">
        <v>0</v>
      </c>
      <c r="E122" s="64">
        <f t="shared" si="22"/>
        <v>0</v>
      </c>
      <c r="F122" s="65">
        <f t="shared" si="18"/>
        <v>0</v>
      </c>
      <c r="G122" s="168">
        <v>0</v>
      </c>
      <c r="H122" s="162">
        <v>0</v>
      </c>
      <c r="I122" s="64">
        <f t="shared" si="23"/>
        <v>0</v>
      </c>
      <c r="J122" s="65" t="str">
        <f t="shared" si="19"/>
        <v/>
      </c>
      <c r="K122" s="63">
        <v>0</v>
      </c>
      <c r="L122" s="64">
        <v>4</v>
      </c>
      <c r="M122" s="64">
        <f t="shared" si="24"/>
        <v>4</v>
      </c>
      <c r="N122" s="65">
        <f t="shared" si="20"/>
        <v>5.2940199412496135E-8</v>
      </c>
      <c r="O122" s="64">
        <v>0</v>
      </c>
      <c r="P122" s="64">
        <v>10</v>
      </c>
      <c r="Q122" s="64">
        <f t="shared" si="25"/>
        <v>10</v>
      </c>
      <c r="R122" s="66">
        <f t="shared" si="21"/>
        <v>-0.6</v>
      </c>
    </row>
    <row r="123" spans="2:18" ht="16.5" x14ac:dyDescent="0.3">
      <c r="B123" s="62" t="s">
        <v>311</v>
      </c>
      <c r="C123" s="63">
        <v>0</v>
      </c>
      <c r="D123" s="64">
        <v>0</v>
      </c>
      <c r="E123" s="64">
        <f t="shared" si="22"/>
        <v>0</v>
      </c>
      <c r="F123" s="65">
        <f t="shared" si="18"/>
        <v>0</v>
      </c>
      <c r="G123" s="168">
        <v>0</v>
      </c>
      <c r="H123" s="162">
        <v>0</v>
      </c>
      <c r="I123" s="64">
        <f t="shared" si="23"/>
        <v>0</v>
      </c>
      <c r="J123" s="65" t="str">
        <f t="shared" si="19"/>
        <v/>
      </c>
      <c r="K123" s="63">
        <v>0</v>
      </c>
      <c r="L123" s="64">
        <v>1</v>
      </c>
      <c r="M123" s="64">
        <f t="shared" si="24"/>
        <v>1</v>
      </c>
      <c r="N123" s="65">
        <f t="shared" si="20"/>
        <v>1.3235049853124034E-8</v>
      </c>
      <c r="O123" s="64">
        <v>0</v>
      </c>
      <c r="P123" s="64">
        <v>0</v>
      </c>
      <c r="Q123" s="64">
        <f t="shared" si="25"/>
        <v>0</v>
      </c>
      <c r="R123" s="66" t="str">
        <f t="shared" si="21"/>
        <v/>
      </c>
    </row>
    <row r="124" spans="2:18" ht="16.5" x14ac:dyDescent="0.3">
      <c r="B124" s="62" t="s">
        <v>378</v>
      </c>
      <c r="C124" s="63">
        <v>0</v>
      </c>
      <c r="D124" s="64">
        <v>0</v>
      </c>
      <c r="E124" s="64">
        <f t="shared" si="22"/>
        <v>0</v>
      </c>
      <c r="F124" s="65">
        <f t="shared" si="18"/>
        <v>0</v>
      </c>
      <c r="G124" s="168">
        <v>0</v>
      </c>
      <c r="H124" s="162">
        <v>0</v>
      </c>
      <c r="I124" s="64">
        <f t="shared" si="23"/>
        <v>0</v>
      </c>
      <c r="J124" s="65" t="str">
        <f t="shared" si="19"/>
        <v/>
      </c>
      <c r="K124" s="63">
        <v>0</v>
      </c>
      <c r="L124" s="64">
        <v>3</v>
      </c>
      <c r="M124" s="64">
        <f t="shared" si="24"/>
        <v>3</v>
      </c>
      <c r="N124" s="65">
        <f t="shared" si="20"/>
        <v>3.9705149559372103E-8</v>
      </c>
      <c r="O124" s="64">
        <v>0</v>
      </c>
      <c r="P124" s="64">
        <v>0</v>
      </c>
      <c r="Q124" s="64">
        <f t="shared" si="25"/>
        <v>0</v>
      </c>
      <c r="R124" s="66" t="str">
        <f t="shared" si="21"/>
        <v/>
      </c>
    </row>
    <row r="125" spans="2:18" ht="16.5" x14ac:dyDescent="0.3">
      <c r="B125" s="62" t="s">
        <v>333</v>
      </c>
      <c r="C125" s="63">
        <v>0</v>
      </c>
      <c r="D125" s="64">
        <v>0</v>
      </c>
      <c r="E125" s="64">
        <f t="shared" si="22"/>
        <v>0</v>
      </c>
      <c r="F125" s="65">
        <f t="shared" si="18"/>
        <v>0</v>
      </c>
      <c r="G125" s="168">
        <v>0</v>
      </c>
      <c r="H125" s="162">
        <v>0</v>
      </c>
      <c r="I125" s="64">
        <f t="shared" si="23"/>
        <v>0</v>
      </c>
      <c r="J125" s="65" t="str">
        <f t="shared" si="19"/>
        <v/>
      </c>
      <c r="K125" s="63">
        <v>0</v>
      </c>
      <c r="L125" s="64">
        <v>16</v>
      </c>
      <c r="M125" s="64">
        <f t="shared" si="24"/>
        <v>16</v>
      </c>
      <c r="N125" s="65">
        <f t="shared" si="20"/>
        <v>2.1176079764998454E-7</v>
      </c>
      <c r="O125" s="64">
        <v>0</v>
      </c>
      <c r="P125" s="64">
        <v>8</v>
      </c>
      <c r="Q125" s="64">
        <f t="shared" si="25"/>
        <v>8</v>
      </c>
      <c r="R125" s="66">
        <f t="shared" si="21"/>
        <v>1</v>
      </c>
    </row>
    <row r="126" spans="2:18" ht="16.5" x14ac:dyDescent="0.3">
      <c r="B126" s="62" t="s">
        <v>234</v>
      </c>
      <c r="C126" s="63">
        <v>0</v>
      </c>
      <c r="D126" s="64">
        <v>5</v>
      </c>
      <c r="E126" s="64">
        <f t="shared" si="22"/>
        <v>5</v>
      </c>
      <c r="F126" s="65">
        <f t="shared" si="18"/>
        <v>7.129658108652853E-7</v>
      </c>
      <c r="G126" s="168">
        <v>0</v>
      </c>
      <c r="H126" s="162">
        <v>5</v>
      </c>
      <c r="I126" s="64">
        <f t="shared" si="23"/>
        <v>5</v>
      </c>
      <c r="J126" s="65">
        <f t="shared" si="19"/>
        <v>0</v>
      </c>
      <c r="K126" s="63">
        <v>0</v>
      </c>
      <c r="L126" s="64">
        <v>68</v>
      </c>
      <c r="M126" s="64">
        <f t="shared" si="24"/>
        <v>68</v>
      </c>
      <c r="N126" s="65">
        <f t="shared" si="20"/>
        <v>8.9998339001243429E-7</v>
      </c>
      <c r="O126" s="64">
        <v>0</v>
      </c>
      <c r="P126" s="64">
        <v>75</v>
      </c>
      <c r="Q126" s="64">
        <f t="shared" si="25"/>
        <v>75</v>
      </c>
      <c r="R126" s="66">
        <f t="shared" si="21"/>
        <v>-9.3333333333333379E-2</v>
      </c>
    </row>
    <row r="127" spans="2:18" ht="16.5" x14ac:dyDescent="0.3">
      <c r="B127" s="62" t="s">
        <v>154</v>
      </c>
      <c r="C127" s="63">
        <v>0</v>
      </c>
      <c r="D127" s="64">
        <v>277</v>
      </c>
      <c r="E127" s="64">
        <f t="shared" si="22"/>
        <v>277</v>
      </c>
      <c r="F127" s="65">
        <f t="shared" si="18"/>
        <v>3.9498305921936804E-5</v>
      </c>
      <c r="G127" s="168">
        <v>0</v>
      </c>
      <c r="H127" s="162">
        <v>323</v>
      </c>
      <c r="I127" s="64">
        <f t="shared" si="23"/>
        <v>323</v>
      </c>
      <c r="J127" s="65">
        <f t="shared" si="19"/>
        <v>-0.14241486068111453</v>
      </c>
      <c r="K127" s="63">
        <v>0</v>
      </c>
      <c r="L127" s="64">
        <v>3429</v>
      </c>
      <c r="M127" s="64">
        <f t="shared" si="24"/>
        <v>3429</v>
      </c>
      <c r="N127" s="65">
        <f t="shared" si="20"/>
        <v>4.5382985946362314E-5</v>
      </c>
      <c r="O127" s="64">
        <v>0</v>
      </c>
      <c r="P127" s="64">
        <v>3268</v>
      </c>
      <c r="Q127" s="64">
        <f t="shared" si="25"/>
        <v>3268</v>
      </c>
      <c r="R127" s="66">
        <f t="shared" si="21"/>
        <v>4.9265605875153051E-2</v>
      </c>
    </row>
    <row r="128" spans="2:18" ht="16.5" x14ac:dyDescent="0.3">
      <c r="B128" s="62" t="s">
        <v>123</v>
      </c>
      <c r="C128" s="63">
        <v>0</v>
      </c>
      <c r="D128" s="64">
        <v>7</v>
      </c>
      <c r="E128" s="64">
        <f t="shared" si="22"/>
        <v>7</v>
      </c>
      <c r="F128" s="65">
        <f t="shared" si="18"/>
        <v>9.9815213521139946E-7</v>
      </c>
      <c r="G128" s="168">
        <v>0</v>
      </c>
      <c r="H128" s="162">
        <v>5</v>
      </c>
      <c r="I128" s="64">
        <f t="shared" si="23"/>
        <v>5</v>
      </c>
      <c r="J128" s="65">
        <f t="shared" si="19"/>
        <v>0.39999999999999991</v>
      </c>
      <c r="K128" s="63">
        <v>0</v>
      </c>
      <c r="L128" s="64">
        <v>96</v>
      </c>
      <c r="M128" s="64">
        <f t="shared" si="24"/>
        <v>96</v>
      </c>
      <c r="N128" s="65">
        <f t="shared" si="20"/>
        <v>1.2705647858999073E-6</v>
      </c>
      <c r="O128" s="64">
        <v>0</v>
      </c>
      <c r="P128" s="64">
        <v>69</v>
      </c>
      <c r="Q128" s="64">
        <f t="shared" si="25"/>
        <v>69</v>
      </c>
      <c r="R128" s="66">
        <f t="shared" si="21"/>
        <v>0.39130434782608692</v>
      </c>
    </row>
    <row r="129" spans="2:18" ht="16.5" x14ac:dyDescent="0.3">
      <c r="B129" s="62" t="s">
        <v>346</v>
      </c>
      <c r="C129" s="63">
        <v>0</v>
      </c>
      <c r="D129" s="64">
        <v>0</v>
      </c>
      <c r="E129" s="64">
        <f t="shared" si="22"/>
        <v>0</v>
      </c>
      <c r="F129" s="65">
        <f t="shared" si="18"/>
        <v>0</v>
      </c>
      <c r="G129" s="168">
        <v>0</v>
      </c>
      <c r="H129" s="162">
        <v>0</v>
      </c>
      <c r="I129" s="64">
        <f t="shared" si="23"/>
        <v>0</v>
      </c>
      <c r="J129" s="65" t="str">
        <f t="shared" si="19"/>
        <v/>
      </c>
      <c r="K129" s="63">
        <v>0</v>
      </c>
      <c r="L129" s="64">
        <v>0</v>
      </c>
      <c r="M129" s="64">
        <f t="shared" si="24"/>
        <v>0</v>
      </c>
      <c r="N129" s="65">
        <f t="shared" si="20"/>
        <v>0</v>
      </c>
      <c r="O129" s="64">
        <v>0</v>
      </c>
      <c r="P129" s="64">
        <v>4</v>
      </c>
      <c r="Q129" s="64">
        <f t="shared" si="25"/>
        <v>4</v>
      </c>
      <c r="R129" s="66">
        <f t="shared" si="21"/>
        <v>-1</v>
      </c>
    </row>
    <row r="130" spans="2:18" ht="16.5" x14ac:dyDescent="0.3">
      <c r="B130" s="62" t="s">
        <v>284</v>
      </c>
      <c r="C130" s="63">
        <v>0</v>
      </c>
      <c r="D130" s="64">
        <v>0</v>
      </c>
      <c r="E130" s="64">
        <f t="shared" si="22"/>
        <v>0</v>
      </c>
      <c r="F130" s="65">
        <f t="shared" si="18"/>
        <v>0</v>
      </c>
      <c r="G130" s="168">
        <v>0</v>
      </c>
      <c r="H130" s="162">
        <v>19</v>
      </c>
      <c r="I130" s="64">
        <f t="shared" si="23"/>
        <v>19</v>
      </c>
      <c r="J130" s="65">
        <f t="shared" si="19"/>
        <v>-1</v>
      </c>
      <c r="K130" s="63">
        <v>0</v>
      </c>
      <c r="L130" s="64">
        <v>36</v>
      </c>
      <c r="M130" s="64">
        <f t="shared" si="24"/>
        <v>36</v>
      </c>
      <c r="N130" s="65">
        <f t="shared" si="20"/>
        <v>4.7646179471246521E-7</v>
      </c>
      <c r="O130" s="64">
        <v>0</v>
      </c>
      <c r="P130" s="64">
        <v>32</v>
      </c>
      <c r="Q130" s="64">
        <f t="shared" si="25"/>
        <v>32</v>
      </c>
      <c r="R130" s="66">
        <f t="shared" si="21"/>
        <v>0.125</v>
      </c>
    </row>
    <row r="131" spans="2:18" ht="16.5" x14ac:dyDescent="0.3">
      <c r="B131" s="62" t="s">
        <v>350</v>
      </c>
      <c r="C131" s="63">
        <v>0</v>
      </c>
      <c r="D131" s="64">
        <v>0</v>
      </c>
      <c r="E131" s="64">
        <f t="shared" si="22"/>
        <v>0</v>
      </c>
      <c r="F131" s="65">
        <f t="shared" si="18"/>
        <v>0</v>
      </c>
      <c r="G131" s="168">
        <v>0</v>
      </c>
      <c r="H131" s="162">
        <v>0</v>
      </c>
      <c r="I131" s="64">
        <f t="shared" si="23"/>
        <v>0</v>
      </c>
      <c r="J131" s="65" t="str">
        <f t="shared" si="19"/>
        <v/>
      </c>
      <c r="K131" s="63">
        <v>0</v>
      </c>
      <c r="L131" s="64">
        <v>0</v>
      </c>
      <c r="M131" s="64">
        <f t="shared" si="24"/>
        <v>0</v>
      </c>
      <c r="N131" s="65">
        <f t="shared" si="20"/>
        <v>0</v>
      </c>
      <c r="O131" s="64">
        <v>0</v>
      </c>
      <c r="P131" s="64">
        <v>4</v>
      </c>
      <c r="Q131" s="64">
        <f t="shared" si="25"/>
        <v>4</v>
      </c>
      <c r="R131" s="66">
        <f t="shared" si="21"/>
        <v>-1</v>
      </c>
    </row>
    <row r="132" spans="2:18" ht="16.5" x14ac:dyDescent="0.3">
      <c r="B132" s="62" t="s">
        <v>142</v>
      </c>
      <c r="C132" s="63">
        <v>0</v>
      </c>
      <c r="D132" s="64">
        <v>35</v>
      </c>
      <c r="E132" s="64">
        <f t="shared" si="22"/>
        <v>35</v>
      </c>
      <c r="F132" s="65">
        <f t="shared" si="18"/>
        <v>4.9907606760569966E-6</v>
      </c>
      <c r="G132" s="168">
        <v>0</v>
      </c>
      <c r="H132" s="162">
        <v>51</v>
      </c>
      <c r="I132" s="64">
        <f t="shared" si="23"/>
        <v>51</v>
      </c>
      <c r="J132" s="65">
        <f t="shared" si="19"/>
        <v>-0.31372549019607843</v>
      </c>
      <c r="K132" s="63">
        <v>0</v>
      </c>
      <c r="L132" s="64">
        <v>639</v>
      </c>
      <c r="M132" s="64">
        <f t="shared" si="24"/>
        <v>639</v>
      </c>
      <c r="N132" s="65">
        <f t="shared" si="20"/>
        <v>8.4571968561462577E-6</v>
      </c>
      <c r="O132" s="64">
        <v>0</v>
      </c>
      <c r="P132" s="64">
        <v>918</v>
      </c>
      <c r="Q132" s="64">
        <f t="shared" si="25"/>
        <v>918</v>
      </c>
      <c r="R132" s="66">
        <f t="shared" si="21"/>
        <v>-0.30392156862745101</v>
      </c>
    </row>
    <row r="133" spans="2:18" ht="16.5" x14ac:dyDescent="0.3">
      <c r="B133" s="62" t="s">
        <v>365</v>
      </c>
      <c r="C133" s="63">
        <v>0</v>
      </c>
      <c r="D133" s="64">
        <v>0</v>
      </c>
      <c r="E133" s="64">
        <f t="shared" si="22"/>
        <v>0</v>
      </c>
      <c r="F133" s="65">
        <f t="shared" si="18"/>
        <v>0</v>
      </c>
      <c r="G133" s="168">
        <v>0</v>
      </c>
      <c r="H133" s="162">
        <v>0</v>
      </c>
      <c r="I133" s="64">
        <f t="shared" si="23"/>
        <v>0</v>
      </c>
      <c r="J133" s="65" t="str">
        <f t="shared" si="19"/>
        <v/>
      </c>
      <c r="K133" s="63">
        <v>0</v>
      </c>
      <c r="L133" s="64">
        <v>0</v>
      </c>
      <c r="M133" s="64">
        <f t="shared" si="24"/>
        <v>0</v>
      </c>
      <c r="N133" s="65">
        <f t="shared" si="20"/>
        <v>0</v>
      </c>
      <c r="O133" s="64">
        <v>0</v>
      </c>
      <c r="P133" s="64">
        <v>30</v>
      </c>
      <c r="Q133" s="64">
        <f t="shared" si="25"/>
        <v>30</v>
      </c>
      <c r="R133" s="66">
        <f t="shared" si="21"/>
        <v>-1</v>
      </c>
    </row>
    <row r="134" spans="2:18" ht="16.5" x14ac:dyDescent="0.3">
      <c r="B134" s="62" t="s">
        <v>271</v>
      </c>
      <c r="C134" s="63">
        <v>0</v>
      </c>
      <c r="D134" s="64">
        <v>0</v>
      </c>
      <c r="E134" s="64">
        <f t="shared" si="22"/>
        <v>0</v>
      </c>
      <c r="F134" s="65">
        <f t="shared" si="18"/>
        <v>0</v>
      </c>
      <c r="G134" s="168">
        <v>0</v>
      </c>
      <c r="H134" s="162">
        <v>38</v>
      </c>
      <c r="I134" s="64">
        <f t="shared" si="23"/>
        <v>38</v>
      </c>
      <c r="J134" s="65">
        <f t="shared" si="19"/>
        <v>-1</v>
      </c>
      <c r="K134" s="63">
        <v>0</v>
      </c>
      <c r="L134" s="64">
        <v>43</v>
      </c>
      <c r="M134" s="64">
        <f t="shared" si="24"/>
        <v>43</v>
      </c>
      <c r="N134" s="65">
        <f t="shared" si="20"/>
        <v>5.6910714368433343E-7</v>
      </c>
      <c r="O134" s="64">
        <v>0</v>
      </c>
      <c r="P134" s="64">
        <v>38</v>
      </c>
      <c r="Q134" s="64">
        <f t="shared" si="25"/>
        <v>38</v>
      </c>
      <c r="R134" s="66">
        <f t="shared" si="21"/>
        <v>0.13157894736842102</v>
      </c>
    </row>
    <row r="135" spans="2:18" ht="16.5" x14ac:dyDescent="0.3">
      <c r="B135" s="62" t="s">
        <v>308</v>
      </c>
      <c r="C135" s="63">
        <v>0</v>
      </c>
      <c r="D135" s="64">
        <v>0</v>
      </c>
      <c r="E135" s="64">
        <f t="shared" si="22"/>
        <v>0</v>
      </c>
      <c r="F135" s="65">
        <f t="shared" si="18"/>
        <v>0</v>
      </c>
      <c r="G135" s="168">
        <v>0</v>
      </c>
      <c r="H135" s="162">
        <v>13</v>
      </c>
      <c r="I135" s="64">
        <f t="shared" si="23"/>
        <v>13</v>
      </c>
      <c r="J135" s="65">
        <f t="shared" si="19"/>
        <v>-1</v>
      </c>
      <c r="K135" s="63">
        <v>0</v>
      </c>
      <c r="L135" s="64">
        <v>2</v>
      </c>
      <c r="M135" s="64">
        <f t="shared" si="24"/>
        <v>2</v>
      </c>
      <c r="N135" s="65">
        <f t="shared" si="20"/>
        <v>2.6470099706248068E-8</v>
      </c>
      <c r="O135" s="64">
        <v>0</v>
      </c>
      <c r="P135" s="64">
        <v>21</v>
      </c>
      <c r="Q135" s="64">
        <f t="shared" si="25"/>
        <v>21</v>
      </c>
      <c r="R135" s="66">
        <f t="shared" si="21"/>
        <v>-0.90476190476190477</v>
      </c>
    </row>
    <row r="136" spans="2:18" ht="16.5" x14ac:dyDescent="0.3">
      <c r="B136" s="62" t="s">
        <v>384</v>
      </c>
      <c r="C136" s="63">
        <v>0</v>
      </c>
      <c r="D136" s="64">
        <v>0</v>
      </c>
      <c r="E136" s="64">
        <f t="shared" si="22"/>
        <v>0</v>
      </c>
      <c r="F136" s="65">
        <f t="shared" si="18"/>
        <v>0</v>
      </c>
      <c r="G136" s="168">
        <v>0</v>
      </c>
      <c r="H136" s="162">
        <v>0</v>
      </c>
      <c r="I136" s="64">
        <f t="shared" si="23"/>
        <v>0</v>
      </c>
      <c r="J136" s="65" t="str">
        <f t="shared" si="19"/>
        <v/>
      </c>
      <c r="K136" s="63">
        <v>0</v>
      </c>
      <c r="L136" s="64">
        <v>0</v>
      </c>
      <c r="M136" s="64">
        <f t="shared" si="24"/>
        <v>0</v>
      </c>
      <c r="N136" s="65">
        <f t="shared" si="20"/>
        <v>0</v>
      </c>
      <c r="O136" s="64">
        <v>0</v>
      </c>
      <c r="P136" s="64">
        <v>12</v>
      </c>
      <c r="Q136" s="64">
        <f t="shared" si="25"/>
        <v>12</v>
      </c>
      <c r="R136" s="66">
        <f t="shared" si="21"/>
        <v>-1</v>
      </c>
    </row>
    <row r="137" spans="2:18" ht="16.5" x14ac:dyDescent="0.3">
      <c r="B137" s="62" t="s">
        <v>330</v>
      </c>
      <c r="C137" s="63">
        <v>0</v>
      </c>
      <c r="D137" s="64">
        <v>0</v>
      </c>
      <c r="E137" s="64">
        <f t="shared" si="22"/>
        <v>0</v>
      </c>
      <c r="F137" s="65">
        <f t="shared" ref="F137:F200" si="26">IFERROR(E137/$E$7,"")</f>
        <v>0</v>
      </c>
      <c r="G137" s="168">
        <v>0</v>
      </c>
      <c r="H137" s="162">
        <v>0</v>
      </c>
      <c r="I137" s="64">
        <f t="shared" si="23"/>
        <v>0</v>
      </c>
      <c r="J137" s="65" t="str">
        <f t="shared" ref="J137:J200" si="27">IFERROR(E137/I137-1,"")</f>
        <v/>
      </c>
      <c r="K137" s="63">
        <v>0</v>
      </c>
      <c r="L137" s="64">
        <v>0</v>
      </c>
      <c r="M137" s="64">
        <f t="shared" si="24"/>
        <v>0</v>
      </c>
      <c r="N137" s="65">
        <f t="shared" ref="N137:N200" si="28">IFERROR(M137/$M$7,"")</f>
        <v>0</v>
      </c>
      <c r="O137" s="64">
        <v>0</v>
      </c>
      <c r="P137" s="64">
        <v>14</v>
      </c>
      <c r="Q137" s="64">
        <f t="shared" si="25"/>
        <v>14</v>
      </c>
      <c r="R137" s="66">
        <f t="shared" ref="R137:R200" si="29">IFERROR(M137/Q137-1,"")</f>
        <v>-1</v>
      </c>
    </row>
    <row r="138" spans="2:18" ht="16.5" x14ac:dyDescent="0.3">
      <c r="B138" s="62" t="s">
        <v>403</v>
      </c>
      <c r="C138" s="63">
        <v>0</v>
      </c>
      <c r="D138" s="64">
        <v>0</v>
      </c>
      <c r="E138" s="64">
        <f t="shared" si="22"/>
        <v>0</v>
      </c>
      <c r="F138" s="65">
        <f t="shared" si="26"/>
        <v>0</v>
      </c>
      <c r="G138" s="168">
        <v>0</v>
      </c>
      <c r="H138" s="162">
        <v>0</v>
      </c>
      <c r="I138" s="64">
        <f t="shared" si="23"/>
        <v>0</v>
      </c>
      <c r="J138" s="65" t="str">
        <f t="shared" si="27"/>
        <v/>
      </c>
      <c r="K138" s="63">
        <v>0</v>
      </c>
      <c r="L138" s="64">
        <v>0</v>
      </c>
      <c r="M138" s="64">
        <f t="shared" si="24"/>
        <v>0</v>
      </c>
      <c r="N138" s="65">
        <f t="shared" si="28"/>
        <v>0</v>
      </c>
      <c r="O138" s="64">
        <v>0</v>
      </c>
      <c r="P138" s="64">
        <v>16</v>
      </c>
      <c r="Q138" s="64">
        <f t="shared" si="25"/>
        <v>16</v>
      </c>
      <c r="R138" s="66">
        <f t="shared" si="29"/>
        <v>-1</v>
      </c>
    </row>
    <row r="139" spans="2:18" ht="16.5" x14ac:dyDescent="0.3">
      <c r="B139" s="62" t="s">
        <v>371</v>
      </c>
      <c r="C139" s="63">
        <v>0</v>
      </c>
      <c r="D139" s="64">
        <v>3</v>
      </c>
      <c r="E139" s="64">
        <f t="shared" si="22"/>
        <v>3</v>
      </c>
      <c r="F139" s="65">
        <f t="shared" si="26"/>
        <v>4.2777948651917113E-7</v>
      </c>
      <c r="G139" s="168">
        <v>0</v>
      </c>
      <c r="H139" s="162">
        <v>0</v>
      </c>
      <c r="I139" s="64">
        <f t="shared" si="23"/>
        <v>0</v>
      </c>
      <c r="J139" s="65" t="str">
        <f t="shared" si="27"/>
        <v/>
      </c>
      <c r="K139" s="63">
        <v>0</v>
      </c>
      <c r="L139" s="64">
        <v>13</v>
      </c>
      <c r="M139" s="64">
        <f t="shared" si="24"/>
        <v>13</v>
      </c>
      <c r="N139" s="65">
        <f t="shared" si="28"/>
        <v>1.7205564809061244E-7</v>
      </c>
      <c r="O139" s="64">
        <v>0</v>
      </c>
      <c r="P139" s="64">
        <v>10</v>
      </c>
      <c r="Q139" s="64">
        <f t="shared" si="25"/>
        <v>10</v>
      </c>
      <c r="R139" s="66">
        <f t="shared" si="29"/>
        <v>0.30000000000000004</v>
      </c>
    </row>
    <row r="140" spans="2:18" ht="16.5" x14ac:dyDescent="0.3">
      <c r="B140" s="62" t="s">
        <v>290</v>
      </c>
      <c r="C140" s="63">
        <v>0</v>
      </c>
      <c r="D140" s="64">
        <v>0</v>
      </c>
      <c r="E140" s="64">
        <f t="shared" si="22"/>
        <v>0</v>
      </c>
      <c r="F140" s="65">
        <f t="shared" si="26"/>
        <v>0</v>
      </c>
      <c r="G140" s="168">
        <v>0</v>
      </c>
      <c r="H140" s="162">
        <v>0</v>
      </c>
      <c r="I140" s="64">
        <f t="shared" si="23"/>
        <v>0</v>
      </c>
      <c r="J140" s="65" t="str">
        <f t="shared" si="27"/>
        <v/>
      </c>
      <c r="K140" s="63">
        <v>0</v>
      </c>
      <c r="L140" s="64">
        <v>8</v>
      </c>
      <c r="M140" s="64">
        <f t="shared" si="24"/>
        <v>8</v>
      </c>
      <c r="N140" s="65">
        <f t="shared" si="28"/>
        <v>1.0588039882499227E-7</v>
      </c>
      <c r="O140" s="64">
        <v>0</v>
      </c>
      <c r="P140" s="64">
        <v>0</v>
      </c>
      <c r="Q140" s="64">
        <f t="shared" si="25"/>
        <v>0</v>
      </c>
      <c r="R140" s="66" t="str">
        <f t="shared" si="29"/>
        <v/>
      </c>
    </row>
    <row r="141" spans="2:18" ht="16.5" x14ac:dyDescent="0.3">
      <c r="B141" s="62" t="s">
        <v>363</v>
      </c>
      <c r="C141" s="63">
        <v>0</v>
      </c>
      <c r="D141" s="64">
        <v>0</v>
      </c>
      <c r="E141" s="64">
        <f t="shared" si="22"/>
        <v>0</v>
      </c>
      <c r="F141" s="65">
        <f t="shared" si="26"/>
        <v>0</v>
      </c>
      <c r="G141" s="168">
        <v>0</v>
      </c>
      <c r="H141" s="162">
        <v>0</v>
      </c>
      <c r="I141" s="64">
        <f t="shared" si="23"/>
        <v>0</v>
      </c>
      <c r="J141" s="65" t="str">
        <f t="shared" si="27"/>
        <v/>
      </c>
      <c r="K141" s="63">
        <v>0</v>
      </c>
      <c r="L141" s="64">
        <v>3</v>
      </c>
      <c r="M141" s="64">
        <f t="shared" si="24"/>
        <v>3</v>
      </c>
      <c r="N141" s="65">
        <f t="shared" si="28"/>
        <v>3.9705149559372103E-8</v>
      </c>
      <c r="O141" s="64">
        <v>0</v>
      </c>
      <c r="P141" s="64">
        <v>0</v>
      </c>
      <c r="Q141" s="64">
        <f t="shared" si="25"/>
        <v>0</v>
      </c>
      <c r="R141" s="66" t="str">
        <f t="shared" si="29"/>
        <v/>
      </c>
    </row>
    <row r="142" spans="2:18" ht="16.5" x14ac:dyDescent="0.3">
      <c r="B142" s="62" t="s">
        <v>245</v>
      </c>
      <c r="C142" s="63">
        <v>0</v>
      </c>
      <c r="D142" s="64">
        <v>8</v>
      </c>
      <c r="E142" s="64">
        <f t="shared" si="22"/>
        <v>8</v>
      </c>
      <c r="F142" s="65">
        <f t="shared" si="26"/>
        <v>1.1407452973844564E-6</v>
      </c>
      <c r="G142" s="168">
        <v>0</v>
      </c>
      <c r="H142" s="162">
        <v>0</v>
      </c>
      <c r="I142" s="64">
        <f t="shared" si="23"/>
        <v>0</v>
      </c>
      <c r="J142" s="65" t="str">
        <f t="shared" si="27"/>
        <v/>
      </c>
      <c r="K142" s="63">
        <v>0</v>
      </c>
      <c r="L142" s="64">
        <v>31</v>
      </c>
      <c r="M142" s="64">
        <f t="shared" si="24"/>
        <v>31</v>
      </c>
      <c r="N142" s="65">
        <f t="shared" si="28"/>
        <v>4.1028654544684505E-7</v>
      </c>
      <c r="O142" s="64">
        <v>0</v>
      </c>
      <c r="P142" s="64">
        <v>0</v>
      </c>
      <c r="Q142" s="64">
        <f t="shared" si="25"/>
        <v>0</v>
      </c>
      <c r="R142" s="66" t="str">
        <f t="shared" si="29"/>
        <v/>
      </c>
    </row>
    <row r="143" spans="2:18" ht="16.5" x14ac:dyDescent="0.3">
      <c r="B143" s="62" t="s">
        <v>342</v>
      </c>
      <c r="C143" s="63">
        <v>0</v>
      </c>
      <c r="D143" s="64">
        <v>0</v>
      </c>
      <c r="E143" s="64">
        <f t="shared" si="22"/>
        <v>0</v>
      </c>
      <c r="F143" s="65">
        <f t="shared" si="26"/>
        <v>0</v>
      </c>
      <c r="G143" s="168">
        <v>0</v>
      </c>
      <c r="H143" s="162">
        <v>0</v>
      </c>
      <c r="I143" s="64">
        <f t="shared" si="23"/>
        <v>0</v>
      </c>
      <c r="J143" s="65" t="str">
        <f t="shared" si="27"/>
        <v/>
      </c>
      <c r="K143" s="63">
        <v>0</v>
      </c>
      <c r="L143" s="64">
        <v>0</v>
      </c>
      <c r="M143" s="64">
        <f t="shared" si="24"/>
        <v>0</v>
      </c>
      <c r="N143" s="65">
        <f t="shared" si="28"/>
        <v>0</v>
      </c>
      <c r="O143" s="64">
        <v>0</v>
      </c>
      <c r="P143" s="64">
        <v>5</v>
      </c>
      <c r="Q143" s="64">
        <f t="shared" si="25"/>
        <v>5</v>
      </c>
      <c r="R143" s="66">
        <f t="shared" si="29"/>
        <v>-1</v>
      </c>
    </row>
    <row r="144" spans="2:18" ht="16.5" x14ac:dyDescent="0.3">
      <c r="B144" s="62" t="s">
        <v>305</v>
      </c>
      <c r="C144" s="63">
        <v>0</v>
      </c>
      <c r="D144" s="64">
        <v>0</v>
      </c>
      <c r="E144" s="64">
        <f t="shared" si="22"/>
        <v>0</v>
      </c>
      <c r="F144" s="65">
        <f t="shared" si="26"/>
        <v>0</v>
      </c>
      <c r="G144" s="168">
        <v>0</v>
      </c>
      <c r="H144" s="162">
        <v>0</v>
      </c>
      <c r="I144" s="64">
        <f t="shared" si="23"/>
        <v>0</v>
      </c>
      <c r="J144" s="65" t="str">
        <f t="shared" si="27"/>
        <v/>
      </c>
      <c r="K144" s="63">
        <v>0</v>
      </c>
      <c r="L144" s="64">
        <v>41</v>
      </c>
      <c r="M144" s="64">
        <f t="shared" si="24"/>
        <v>41</v>
      </c>
      <c r="N144" s="65">
        <f t="shared" si="28"/>
        <v>5.4263704397808537E-7</v>
      </c>
      <c r="O144" s="64">
        <v>0</v>
      </c>
      <c r="P144" s="64">
        <v>0</v>
      </c>
      <c r="Q144" s="64">
        <f t="shared" si="25"/>
        <v>0</v>
      </c>
      <c r="R144" s="66" t="str">
        <f t="shared" si="29"/>
        <v/>
      </c>
    </row>
    <row r="145" spans="2:18" ht="16.5" x14ac:dyDescent="0.3">
      <c r="B145" s="62" t="s">
        <v>404</v>
      </c>
      <c r="C145" s="63">
        <v>0</v>
      </c>
      <c r="D145" s="64">
        <v>0</v>
      </c>
      <c r="E145" s="64">
        <f t="shared" si="22"/>
        <v>0</v>
      </c>
      <c r="F145" s="65">
        <f t="shared" si="26"/>
        <v>0</v>
      </c>
      <c r="G145" s="168">
        <v>0</v>
      </c>
      <c r="H145" s="162">
        <v>0</v>
      </c>
      <c r="I145" s="64">
        <f t="shared" si="23"/>
        <v>0</v>
      </c>
      <c r="J145" s="65" t="str">
        <f t="shared" si="27"/>
        <v/>
      </c>
      <c r="K145" s="63">
        <v>0</v>
      </c>
      <c r="L145" s="64">
        <v>0</v>
      </c>
      <c r="M145" s="64">
        <f t="shared" si="24"/>
        <v>0</v>
      </c>
      <c r="N145" s="65">
        <f t="shared" si="28"/>
        <v>0</v>
      </c>
      <c r="O145" s="64">
        <v>0</v>
      </c>
      <c r="P145" s="64">
        <v>5</v>
      </c>
      <c r="Q145" s="64">
        <f t="shared" si="25"/>
        <v>5</v>
      </c>
      <c r="R145" s="66">
        <f t="shared" si="29"/>
        <v>-1</v>
      </c>
    </row>
    <row r="146" spans="2:18" ht="16.5" x14ac:dyDescent="0.3">
      <c r="B146" s="62" t="s">
        <v>206</v>
      </c>
      <c r="C146" s="63">
        <v>0</v>
      </c>
      <c r="D146" s="64">
        <v>40</v>
      </c>
      <c r="E146" s="64">
        <f t="shared" si="22"/>
        <v>40</v>
      </c>
      <c r="F146" s="65">
        <f t="shared" si="26"/>
        <v>5.7037264869222824E-6</v>
      </c>
      <c r="G146" s="168">
        <v>0</v>
      </c>
      <c r="H146" s="162">
        <v>81</v>
      </c>
      <c r="I146" s="64">
        <f t="shared" si="23"/>
        <v>81</v>
      </c>
      <c r="J146" s="65">
        <f t="shared" si="27"/>
        <v>-0.50617283950617287</v>
      </c>
      <c r="K146" s="63">
        <v>0</v>
      </c>
      <c r="L146" s="64">
        <v>487</v>
      </c>
      <c r="M146" s="64">
        <f t="shared" si="24"/>
        <v>487</v>
      </c>
      <c r="N146" s="65">
        <f t="shared" si="28"/>
        <v>6.4454692784714044E-6</v>
      </c>
      <c r="O146" s="64">
        <v>0</v>
      </c>
      <c r="P146" s="64">
        <v>283</v>
      </c>
      <c r="Q146" s="64">
        <f t="shared" si="25"/>
        <v>283</v>
      </c>
      <c r="R146" s="66">
        <f t="shared" si="29"/>
        <v>0.72084805653710249</v>
      </c>
    </row>
    <row r="147" spans="2:18" ht="16.5" x14ac:dyDescent="0.3">
      <c r="B147" s="62" t="s">
        <v>247</v>
      </c>
      <c r="C147" s="63">
        <v>0</v>
      </c>
      <c r="D147" s="64">
        <v>22</v>
      </c>
      <c r="E147" s="64">
        <f t="shared" si="22"/>
        <v>22</v>
      </c>
      <c r="F147" s="65">
        <f t="shared" si="26"/>
        <v>3.1370495678072551E-6</v>
      </c>
      <c r="G147" s="168">
        <v>0</v>
      </c>
      <c r="H147" s="162">
        <v>33</v>
      </c>
      <c r="I147" s="64">
        <f t="shared" si="23"/>
        <v>33</v>
      </c>
      <c r="J147" s="65">
        <f t="shared" si="27"/>
        <v>-0.33333333333333337</v>
      </c>
      <c r="K147" s="63">
        <v>0</v>
      </c>
      <c r="L147" s="64">
        <v>88</v>
      </c>
      <c r="M147" s="64">
        <f t="shared" si="24"/>
        <v>88</v>
      </c>
      <c r="N147" s="65">
        <f t="shared" si="28"/>
        <v>1.164684387074915E-6</v>
      </c>
      <c r="O147" s="64">
        <v>0</v>
      </c>
      <c r="P147" s="64">
        <v>239</v>
      </c>
      <c r="Q147" s="64">
        <f t="shared" si="25"/>
        <v>239</v>
      </c>
      <c r="R147" s="66">
        <f t="shared" si="29"/>
        <v>-0.63179916317991625</v>
      </c>
    </row>
    <row r="148" spans="2:18" ht="16.5" x14ac:dyDescent="0.3">
      <c r="B148" s="62" t="s">
        <v>375</v>
      </c>
      <c r="C148" s="63">
        <v>0</v>
      </c>
      <c r="D148" s="64">
        <v>0</v>
      </c>
      <c r="E148" s="64">
        <f t="shared" si="22"/>
        <v>0</v>
      </c>
      <c r="F148" s="65">
        <f t="shared" si="26"/>
        <v>0</v>
      </c>
      <c r="G148" s="168">
        <v>0</v>
      </c>
      <c r="H148" s="162">
        <v>0</v>
      </c>
      <c r="I148" s="64">
        <f t="shared" si="23"/>
        <v>0</v>
      </c>
      <c r="J148" s="65" t="str">
        <f t="shared" si="27"/>
        <v/>
      </c>
      <c r="K148" s="63">
        <v>0</v>
      </c>
      <c r="L148" s="64">
        <v>7</v>
      </c>
      <c r="M148" s="64">
        <f t="shared" si="24"/>
        <v>7</v>
      </c>
      <c r="N148" s="65">
        <f t="shared" si="28"/>
        <v>9.2645348971868238E-8</v>
      </c>
      <c r="O148" s="64">
        <v>0</v>
      </c>
      <c r="P148" s="64">
        <v>0</v>
      </c>
      <c r="Q148" s="64">
        <f t="shared" si="25"/>
        <v>0</v>
      </c>
      <c r="R148" s="66" t="str">
        <f t="shared" si="29"/>
        <v/>
      </c>
    </row>
    <row r="149" spans="2:18" ht="16.5" x14ac:dyDescent="0.3">
      <c r="B149" s="62" t="s">
        <v>335</v>
      </c>
      <c r="C149" s="63">
        <v>0</v>
      </c>
      <c r="D149" s="64">
        <v>0</v>
      </c>
      <c r="E149" s="64">
        <f t="shared" si="22"/>
        <v>0</v>
      </c>
      <c r="F149" s="65">
        <f t="shared" si="26"/>
        <v>0</v>
      </c>
      <c r="G149" s="168">
        <v>0</v>
      </c>
      <c r="H149" s="162">
        <v>0</v>
      </c>
      <c r="I149" s="64">
        <f t="shared" si="23"/>
        <v>0</v>
      </c>
      <c r="J149" s="65" t="str">
        <f t="shared" si="27"/>
        <v/>
      </c>
      <c r="K149" s="63">
        <v>0</v>
      </c>
      <c r="L149" s="64">
        <v>0</v>
      </c>
      <c r="M149" s="64">
        <f t="shared" si="24"/>
        <v>0</v>
      </c>
      <c r="N149" s="65">
        <f t="shared" si="28"/>
        <v>0</v>
      </c>
      <c r="O149" s="64">
        <v>0</v>
      </c>
      <c r="P149" s="64">
        <v>8</v>
      </c>
      <c r="Q149" s="64">
        <f t="shared" si="25"/>
        <v>8</v>
      </c>
      <c r="R149" s="66">
        <f t="shared" si="29"/>
        <v>-1</v>
      </c>
    </row>
    <row r="150" spans="2:18" ht="16.5" x14ac:dyDescent="0.3">
      <c r="B150" s="62" t="s">
        <v>347</v>
      </c>
      <c r="C150" s="63">
        <v>0</v>
      </c>
      <c r="D150" s="64">
        <v>0</v>
      </c>
      <c r="E150" s="64">
        <f t="shared" si="22"/>
        <v>0</v>
      </c>
      <c r="F150" s="65">
        <f t="shared" si="26"/>
        <v>0</v>
      </c>
      <c r="G150" s="168">
        <v>0</v>
      </c>
      <c r="H150" s="162">
        <v>0</v>
      </c>
      <c r="I150" s="64">
        <f t="shared" si="23"/>
        <v>0</v>
      </c>
      <c r="J150" s="65" t="str">
        <f t="shared" si="27"/>
        <v/>
      </c>
      <c r="K150" s="63">
        <v>0</v>
      </c>
      <c r="L150" s="64">
        <v>7</v>
      </c>
      <c r="M150" s="64">
        <f t="shared" si="24"/>
        <v>7</v>
      </c>
      <c r="N150" s="65">
        <f t="shared" si="28"/>
        <v>9.2645348971868238E-8</v>
      </c>
      <c r="O150" s="64">
        <v>0</v>
      </c>
      <c r="P150" s="64">
        <v>4</v>
      </c>
      <c r="Q150" s="64">
        <f t="shared" si="25"/>
        <v>4</v>
      </c>
      <c r="R150" s="66">
        <f t="shared" si="29"/>
        <v>0.75</v>
      </c>
    </row>
    <row r="151" spans="2:18" ht="16.5" x14ac:dyDescent="0.3">
      <c r="B151" s="62" t="s">
        <v>368</v>
      </c>
      <c r="C151" s="63">
        <v>0</v>
      </c>
      <c r="D151" s="64">
        <v>0</v>
      </c>
      <c r="E151" s="64">
        <f t="shared" si="22"/>
        <v>0</v>
      </c>
      <c r="F151" s="65">
        <f t="shared" si="26"/>
        <v>0</v>
      </c>
      <c r="G151" s="168">
        <v>0</v>
      </c>
      <c r="H151" s="162">
        <v>0</v>
      </c>
      <c r="I151" s="64">
        <f t="shared" si="23"/>
        <v>0</v>
      </c>
      <c r="J151" s="65" t="str">
        <f t="shared" si="27"/>
        <v/>
      </c>
      <c r="K151" s="63">
        <v>0</v>
      </c>
      <c r="L151" s="64">
        <v>0</v>
      </c>
      <c r="M151" s="64">
        <f t="shared" si="24"/>
        <v>0</v>
      </c>
      <c r="N151" s="65">
        <f t="shared" si="28"/>
        <v>0</v>
      </c>
      <c r="O151" s="64">
        <v>0</v>
      </c>
      <c r="P151" s="64">
        <v>4</v>
      </c>
      <c r="Q151" s="64">
        <f t="shared" si="25"/>
        <v>4</v>
      </c>
      <c r="R151" s="66">
        <f t="shared" si="29"/>
        <v>-1</v>
      </c>
    </row>
    <row r="152" spans="2:18" ht="16.5" x14ac:dyDescent="0.3">
      <c r="B152" s="62" t="s">
        <v>405</v>
      </c>
      <c r="C152" s="63">
        <v>0</v>
      </c>
      <c r="D152" s="64">
        <v>0</v>
      </c>
      <c r="E152" s="64">
        <f t="shared" si="22"/>
        <v>0</v>
      </c>
      <c r="F152" s="65">
        <f t="shared" si="26"/>
        <v>0</v>
      </c>
      <c r="G152" s="168">
        <v>0</v>
      </c>
      <c r="H152" s="162">
        <v>0</v>
      </c>
      <c r="I152" s="64">
        <f t="shared" si="23"/>
        <v>0</v>
      </c>
      <c r="J152" s="65" t="str">
        <f t="shared" si="27"/>
        <v/>
      </c>
      <c r="K152" s="63">
        <v>0</v>
      </c>
      <c r="L152" s="64">
        <v>0</v>
      </c>
      <c r="M152" s="64">
        <f t="shared" si="24"/>
        <v>0</v>
      </c>
      <c r="N152" s="65">
        <f t="shared" si="28"/>
        <v>0</v>
      </c>
      <c r="O152" s="64">
        <v>0</v>
      </c>
      <c r="P152" s="64">
        <v>3</v>
      </c>
      <c r="Q152" s="64">
        <f t="shared" si="25"/>
        <v>3</v>
      </c>
      <c r="R152" s="66">
        <f t="shared" si="29"/>
        <v>-1</v>
      </c>
    </row>
    <row r="153" spans="2:18" ht="16.5" x14ac:dyDescent="0.3">
      <c r="B153" s="62" t="s">
        <v>282</v>
      </c>
      <c r="C153" s="63">
        <v>0</v>
      </c>
      <c r="D153" s="64">
        <v>8</v>
      </c>
      <c r="E153" s="64">
        <f t="shared" si="22"/>
        <v>8</v>
      </c>
      <c r="F153" s="65">
        <f t="shared" si="26"/>
        <v>1.1407452973844564E-6</v>
      </c>
      <c r="G153" s="168">
        <v>0</v>
      </c>
      <c r="H153" s="162">
        <v>4</v>
      </c>
      <c r="I153" s="64">
        <f t="shared" si="23"/>
        <v>4</v>
      </c>
      <c r="J153" s="65">
        <f t="shared" si="27"/>
        <v>1</v>
      </c>
      <c r="K153" s="63">
        <v>0</v>
      </c>
      <c r="L153" s="64">
        <v>42</v>
      </c>
      <c r="M153" s="64">
        <f t="shared" si="24"/>
        <v>42</v>
      </c>
      <c r="N153" s="65">
        <f t="shared" si="28"/>
        <v>5.5587209383120945E-7</v>
      </c>
      <c r="O153" s="64">
        <v>0</v>
      </c>
      <c r="P153" s="64">
        <v>46</v>
      </c>
      <c r="Q153" s="64">
        <f t="shared" si="25"/>
        <v>46</v>
      </c>
      <c r="R153" s="66">
        <f t="shared" si="29"/>
        <v>-8.6956521739130488E-2</v>
      </c>
    </row>
    <row r="154" spans="2:18" ht="16.5" x14ac:dyDescent="0.3">
      <c r="B154" s="62" t="s">
        <v>167</v>
      </c>
      <c r="C154" s="63">
        <v>0</v>
      </c>
      <c r="D154" s="64">
        <v>4</v>
      </c>
      <c r="E154" s="64">
        <f t="shared" si="22"/>
        <v>4</v>
      </c>
      <c r="F154" s="65">
        <f t="shared" si="26"/>
        <v>5.7037264869222821E-7</v>
      </c>
      <c r="G154" s="168">
        <v>0</v>
      </c>
      <c r="H154" s="162">
        <v>4</v>
      </c>
      <c r="I154" s="64">
        <f t="shared" si="23"/>
        <v>4</v>
      </c>
      <c r="J154" s="65">
        <f t="shared" si="27"/>
        <v>0</v>
      </c>
      <c r="K154" s="63">
        <v>0</v>
      </c>
      <c r="L154" s="64">
        <v>381</v>
      </c>
      <c r="M154" s="64">
        <f t="shared" si="24"/>
        <v>381</v>
      </c>
      <c r="N154" s="65">
        <f t="shared" si="28"/>
        <v>5.0425539940402573E-6</v>
      </c>
      <c r="O154" s="64">
        <v>0</v>
      </c>
      <c r="P154" s="64">
        <v>190</v>
      </c>
      <c r="Q154" s="64">
        <f t="shared" si="25"/>
        <v>190</v>
      </c>
      <c r="R154" s="66">
        <f t="shared" si="29"/>
        <v>1.0052631578947366</v>
      </c>
    </row>
    <row r="155" spans="2:18" ht="16.5" x14ac:dyDescent="0.3">
      <c r="B155" s="62" t="s">
        <v>83</v>
      </c>
      <c r="C155" s="63">
        <v>0</v>
      </c>
      <c r="D155" s="64">
        <v>270</v>
      </c>
      <c r="E155" s="64">
        <f t="shared" si="22"/>
        <v>270</v>
      </c>
      <c r="F155" s="65">
        <f t="shared" si="26"/>
        <v>3.8500153786725407E-5</v>
      </c>
      <c r="G155" s="168">
        <v>0</v>
      </c>
      <c r="H155" s="162">
        <v>283</v>
      </c>
      <c r="I155" s="64">
        <f t="shared" si="23"/>
        <v>283</v>
      </c>
      <c r="J155" s="65">
        <f t="shared" si="27"/>
        <v>-4.5936395759717308E-2</v>
      </c>
      <c r="K155" s="63">
        <v>0</v>
      </c>
      <c r="L155" s="64">
        <v>4377</v>
      </c>
      <c r="M155" s="64">
        <f t="shared" si="24"/>
        <v>4377</v>
      </c>
      <c r="N155" s="65">
        <f t="shared" si="28"/>
        <v>5.79298132071239E-5</v>
      </c>
      <c r="O155" s="64">
        <v>0</v>
      </c>
      <c r="P155" s="64">
        <v>3195</v>
      </c>
      <c r="Q155" s="64">
        <f t="shared" si="25"/>
        <v>3195</v>
      </c>
      <c r="R155" s="66">
        <f t="shared" si="29"/>
        <v>0.36995305164319259</v>
      </c>
    </row>
    <row r="156" spans="2:18" ht="16.5" x14ac:dyDescent="0.3">
      <c r="B156" s="62" t="s">
        <v>233</v>
      </c>
      <c r="C156" s="63">
        <v>0</v>
      </c>
      <c r="D156" s="64">
        <v>0</v>
      </c>
      <c r="E156" s="64">
        <f t="shared" si="22"/>
        <v>0</v>
      </c>
      <c r="F156" s="65">
        <f t="shared" si="26"/>
        <v>0</v>
      </c>
      <c r="G156" s="168">
        <v>0</v>
      </c>
      <c r="H156" s="162">
        <v>32</v>
      </c>
      <c r="I156" s="64">
        <f t="shared" si="23"/>
        <v>32</v>
      </c>
      <c r="J156" s="65">
        <f t="shared" si="27"/>
        <v>-1</v>
      </c>
      <c r="K156" s="63">
        <v>0</v>
      </c>
      <c r="L156" s="64">
        <v>78</v>
      </c>
      <c r="M156" s="64">
        <f t="shared" si="24"/>
        <v>78</v>
      </c>
      <c r="N156" s="65">
        <f t="shared" si="28"/>
        <v>1.0323338885436746E-6</v>
      </c>
      <c r="O156" s="64">
        <v>125</v>
      </c>
      <c r="P156" s="64">
        <v>166</v>
      </c>
      <c r="Q156" s="64">
        <f t="shared" si="25"/>
        <v>291</v>
      </c>
      <c r="R156" s="66">
        <f t="shared" si="29"/>
        <v>-0.731958762886598</v>
      </c>
    </row>
    <row r="157" spans="2:18" ht="16.5" x14ac:dyDescent="0.3">
      <c r="B157" s="62" t="s">
        <v>369</v>
      </c>
      <c r="C157" s="63">
        <v>0</v>
      </c>
      <c r="D157" s="64">
        <v>0</v>
      </c>
      <c r="E157" s="64">
        <f t="shared" si="22"/>
        <v>0</v>
      </c>
      <c r="F157" s="65">
        <f t="shared" si="26"/>
        <v>0</v>
      </c>
      <c r="G157" s="168">
        <v>0</v>
      </c>
      <c r="H157" s="162">
        <v>0</v>
      </c>
      <c r="I157" s="64">
        <f t="shared" si="23"/>
        <v>0</v>
      </c>
      <c r="J157" s="65" t="str">
        <f t="shared" si="27"/>
        <v/>
      </c>
      <c r="K157" s="63">
        <v>0</v>
      </c>
      <c r="L157" s="64">
        <v>0</v>
      </c>
      <c r="M157" s="64">
        <f t="shared" si="24"/>
        <v>0</v>
      </c>
      <c r="N157" s="65">
        <f t="shared" si="28"/>
        <v>0</v>
      </c>
      <c r="O157" s="64">
        <v>0</v>
      </c>
      <c r="P157" s="64">
        <v>21</v>
      </c>
      <c r="Q157" s="64">
        <f t="shared" si="25"/>
        <v>21</v>
      </c>
      <c r="R157" s="66">
        <f t="shared" si="29"/>
        <v>-1</v>
      </c>
    </row>
    <row r="158" spans="2:18" ht="16.5" x14ac:dyDescent="0.3">
      <c r="B158" s="62" t="s">
        <v>147</v>
      </c>
      <c r="C158" s="63">
        <v>0</v>
      </c>
      <c r="D158" s="64">
        <v>0</v>
      </c>
      <c r="E158" s="64">
        <f t="shared" si="22"/>
        <v>0</v>
      </c>
      <c r="F158" s="65">
        <f t="shared" si="26"/>
        <v>0</v>
      </c>
      <c r="G158" s="168">
        <v>0</v>
      </c>
      <c r="H158" s="162">
        <v>0</v>
      </c>
      <c r="I158" s="64">
        <f t="shared" si="23"/>
        <v>0</v>
      </c>
      <c r="J158" s="65" t="str">
        <f t="shared" si="27"/>
        <v/>
      </c>
      <c r="K158" s="63">
        <v>0</v>
      </c>
      <c r="L158" s="64">
        <v>27</v>
      </c>
      <c r="M158" s="64">
        <f t="shared" si="24"/>
        <v>27</v>
      </c>
      <c r="N158" s="65">
        <f t="shared" si="28"/>
        <v>3.5734634603434892E-7</v>
      </c>
      <c r="O158" s="64">
        <v>0</v>
      </c>
      <c r="P158" s="64">
        <v>16</v>
      </c>
      <c r="Q158" s="64">
        <f t="shared" si="25"/>
        <v>16</v>
      </c>
      <c r="R158" s="66">
        <f t="shared" si="29"/>
        <v>0.6875</v>
      </c>
    </row>
    <row r="159" spans="2:18" ht="16.5" x14ac:dyDescent="0.3">
      <c r="B159" s="62" t="s">
        <v>240</v>
      </c>
      <c r="C159" s="63">
        <v>0</v>
      </c>
      <c r="D159" s="64">
        <v>1</v>
      </c>
      <c r="E159" s="64">
        <f t="shared" si="22"/>
        <v>1</v>
      </c>
      <c r="F159" s="65">
        <f t="shared" si="26"/>
        <v>1.4259316217305705E-7</v>
      </c>
      <c r="G159" s="168">
        <v>0</v>
      </c>
      <c r="H159" s="162">
        <v>19</v>
      </c>
      <c r="I159" s="64">
        <f t="shared" si="23"/>
        <v>19</v>
      </c>
      <c r="J159" s="65">
        <f t="shared" si="27"/>
        <v>-0.94736842105263164</v>
      </c>
      <c r="K159" s="63">
        <v>0</v>
      </c>
      <c r="L159" s="64">
        <v>13</v>
      </c>
      <c r="M159" s="64">
        <f t="shared" si="24"/>
        <v>13</v>
      </c>
      <c r="N159" s="65">
        <f t="shared" si="28"/>
        <v>1.7205564809061244E-7</v>
      </c>
      <c r="O159" s="64">
        <v>0</v>
      </c>
      <c r="P159" s="64">
        <v>31</v>
      </c>
      <c r="Q159" s="64">
        <f t="shared" si="25"/>
        <v>31</v>
      </c>
      <c r="R159" s="66">
        <f t="shared" si="29"/>
        <v>-0.58064516129032251</v>
      </c>
    </row>
    <row r="160" spans="2:18" ht="16.5" x14ac:dyDescent="0.3">
      <c r="B160" s="62" t="s">
        <v>249</v>
      </c>
      <c r="C160" s="63">
        <v>0</v>
      </c>
      <c r="D160" s="64">
        <v>0</v>
      </c>
      <c r="E160" s="64">
        <f t="shared" si="22"/>
        <v>0</v>
      </c>
      <c r="F160" s="65">
        <f t="shared" si="26"/>
        <v>0</v>
      </c>
      <c r="G160" s="168">
        <v>0</v>
      </c>
      <c r="H160" s="162">
        <v>0</v>
      </c>
      <c r="I160" s="64">
        <f t="shared" si="23"/>
        <v>0</v>
      </c>
      <c r="J160" s="65" t="str">
        <f t="shared" si="27"/>
        <v/>
      </c>
      <c r="K160" s="63">
        <v>0</v>
      </c>
      <c r="L160" s="64">
        <v>0</v>
      </c>
      <c r="M160" s="64">
        <f t="shared" si="24"/>
        <v>0</v>
      </c>
      <c r="N160" s="65">
        <f t="shared" si="28"/>
        <v>0</v>
      </c>
      <c r="O160" s="64">
        <v>0</v>
      </c>
      <c r="P160" s="64">
        <v>16</v>
      </c>
      <c r="Q160" s="64">
        <f t="shared" si="25"/>
        <v>16</v>
      </c>
      <c r="R160" s="66">
        <f t="shared" si="29"/>
        <v>-1</v>
      </c>
    </row>
    <row r="161" spans="2:18" ht="16.5" x14ac:dyDescent="0.3">
      <c r="B161" s="62" t="s">
        <v>277</v>
      </c>
      <c r="C161" s="63">
        <v>0</v>
      </c>
      <c r="D161" s="64">
        <v>78</v>
      </c>
      <c r="E161" s="64">
        <f t="shared" si="22"/>
        <v>78</v>
      </c>
      <c r="F161" s="65">
        <f t="shared" si="26"/>
        <v>1.1122266649498451E-5</v>
      </c>
      <c r="G161" s="168">
        <v>0</v>
      </c>
      <c r="H161" s="162">
        <v>11</v>
      </c>
      <c r="I161" s="64">
        <f t="shared" si="23"/>
        <v>11</v>
      </c>
      <c r="J161" s="65">
        <f t="shared" si="27"/>
        <v>6.0909090909090908</v>
      </c>
      <c r="K161" s="63">
        <v>0</v>
      </c>
      <c r="L161" s="64">
        <v>97</v>
      </c>
      <c r="M161" s="64">
        <f t="shared" si="24"/>
        <v>97</v>
      </c>
      <c r="N161" s="65">
        <f t="shared" si="28"/>
        <v>1.2837998357530314E-6</v>
      </c>
      <c r="O161" s="64">
        <v>0</v>
      </c>
      <c r="P161" s="64">
        <v>46</v>
      </c>
      <c r="Q161" s="64">
        <f t="shared" si="25"/>
        <v>46</v>
      </c>
      <c r="R161" s="66">
        <f t="shared" si="29"/>
        <v>1.1086956521739131</v>
      </c>
    </row>
    <row r="162" spans="2:18" ht="16.5" x14ac:dyDescent="0.3">
      <c r="B162" s="62" t="s">
        <v>354</v>
      </c>
      <c r="C162" s="63">
        <v>0</v>
      </c>
      <c r="D162" s="64">
        <v>0</v>
      </c>
      <c r="E162" s="64">
        <f t="shared" si="22"/>
        <v>0</v>
      </c>
      <c r="F162" s="65">
        <f t="shared" si="26"/>
        <v>0</v>
      </c>
      <c r="G162" s="168">
        <v>0</v>
      </c>
      <c r="H162" s="162">
        <v>0</v>
      </c>
      <c r="I162" s="64">
        <f t="shared" si="23"/>
        <v>0</v>
      </c>
      <c r="J162" s="65" t="str">
        <f t="shared" si="27"/>
        <v/>
      </c>
      <c r="K162" s="63">
        <v>0</v>
      </c>
      <c r="L162" s="64">
        <v>0</v>
      </c>
      <c r="M162" s="64">
        <f t="shared" si="24"/>
        <v>0</v>
      </c>
      <c r="N162" s="65">
        <f t="shared" si="28"/>
        <v>0</v>
      </c>
      <c r="O162" s="64">
        <v>0</v>
      </c>
      <c r="P162" s="64">
        <v>14</v>
      </c>
      <c r="Q162" s="64">
        <f t="shared" si="25"/>
        <v>14</v>
      </c>
      <c r="R162" s="66">
        <f t="shared" si="29"/>
        <v>-1</v>
      </c>
    </row>
    <row r="163" spans="2:18" ht="16.5" x14ac:dyDescent="0.3">
      <c r="B163" s="62" t="s">
        <v>299</v>
      </c>
      <c r="C163" s="63">
        <v>0</v>
      </c>
      <c r="D163" s="64">
        <v>0</v>
      </c>
      <c r="E163" s="64">
        <f t="shared" si="22"/>
        <v>0</v>
      </c>
      <c r="F163" s="65">
        <f t="shared" si="26"/>
        <v>0</v>
      </c>
      <c r="G163" s="168">
        <v>0</v>
      </c>
      <c r="H163" s="162">
        <v>0</v>
      </c>
      <c r="I163" s="64">
        <f t="shared" si="23"/>
        <v>0</v>
      </c>
      <c r="J163" s="65" t="str">
        <f t="shared" si="27"/>
        <v/>
      </c>
      <c r="K163" s="63">
        <v>0</v>
      </c>
      <c r="L163" s="64">
        <v>4</v>
      </c>
      <c r="M163" s="64">
        <f t="shared" si="24"/>
        <v>4</v>
      </c>
      <c r="N163" s="65">
        <f t="shared" si="28"/>
        <v>5.2940199412496135E-8</v>
      </c>
      <c r="O163" s="64">
        <v>0</v>
      </c>
      <c r="P163" s="64">
        <v>0</v>
      </c>
      <c r="Q163" s="64">
        <f t="shared" si="25"/>
        <v>0</v>
      </c>
      <c r="R163" s="66" t="str">
        <f t="shared" si="29"/>
        <v/>
      </c>
    </row>
    <row r="164" spans="2:18" ht="16.5" x14ac:dyDescent="0.3">
      <c r="B164" s="62" t="s">
        <v>306</v>
      </c>
      <c r="C164" s="63">
        <v>0</v>
      </c>
      <c r="D164" s="64">
        <v>0</v>
      </c>
      <c r="E164" s="64">
        <f t="shared" si="22"/>
        <v>0</v>
      </c>
      <c r="F164" s="65">
        <f t="shared" si="26"/>
        <v>0</v>
      </c>
      <c r="G164" s="168">
        <v>0</v>
      </c>
      <c r="H164" s="162">
        <v>0</v>
      </c>
      <c r="I164" s="64">
        <f t="shared" si="23"/>
        <v>0</v>
      </c>
      <c r="J164" s="65" t="str">
        <f t="shared" si="27"/>
        <v/>
      </c>
      <c r="K164" s="63">
        <v>0</v>
      </c>
      <c r="L164" s="64">
        <v>3</v>
      </c>
      <c r="M164" s="64">
        <f t="shared" si="24"/>
        <v>3</v>
      </c>
      <c r="N164" s="65">
        <f t="shared" si="28"/>
        <v>3.9705149559372103E-8</v>
      </c>
      <c r="O164" s="64">
        <v>0</v>
      </c>
      <c r="P164" s="64">
        <v>0</v>
      </c>
      <c r="Q164" s="64">
        <f t="shared" si="25"/>
        <v>0</v>
      </c>
      <c r="R164" s="66" t="str">
        <f t="shared" si="29"/>
        <v/>
      </c>
    </row>
    <row r="165" spans="2:18" ht="16.5" x14ac:dyDescent="0.3">
      <c r="B165" s="62" t="s">
        <v>136</v>
      </c>
      <c r="C165" s="63">
        <v>0</v>
      </c>
      <c r="D165" s="64">
        <v>19</v>
      </c>
      <c r="E165" s="64">
        <f t="shared" si="22"/>
        <v>19</v>
      </c>
      <c r="F165" s="65">
        <f t="shared" si="26"/>
        <v>2.7092700812880838E-6</v>
      </c>
      <c r="G165" s="168">
        <v>0</v>
      </c>
      <c r="H165" s="162">
        <v>21</v>
      </c>
      <c r="I165" s="64">
        <f t="shared" si="23"/>
        <v>21</v>
      </c>
      <c r="J165" s="65">
        <f t="shared" si="27"/>
        <v>-9.5238095238095233E-2</v>
      </c>
      <c r="K165" s="63">
        <v>0</v>
      </c>
      <c r="L165" s="64">
        <v>97</v>
      </c>
      <c r="M165" s="64">
        <f t="shared" si="24"/>
        <v>97</v>
      </c>
      <c r="N165" s="65">
        <f t="shared" si="28"/>
        <v>1.2837998357530314E-6</v>
      </c>
      <c r="O165" s="64">
        <v>0</v>
      </c>
      <c r="P165" s="64">
        <v>76</v>
      </c>
      <c r="Q165" s="64">
        <f t="shared" si="25"/>
        <v>76</v>
      </c>
      <c r="R165" s="66">
        <f t="shared" si="29"/>
        <v>0.27631578947368429</v>
      </c>
    </row>
    <row r="166" spans="2:18" ht="16.5" x14ac:dyDescent="0.3">
      <c r="B166" s="62" t="s">
        <v>160</v>
      </c>
      <c r="C166" s="63">
        <v>0</v>
      </c>
      <c r="D166" s="64">
        <v>0</v>
      </c>
      <c r="E166" s="64">
        <f t="shared" si="22"/>
        <v>0</v>
      </c>
      <c r="F166" s="65">
        <f t="shared" si="26"/>
        <v>0</v>
      </c>
      <c r="G166" s="168">
        <v>0</v>
      </c>
      <c r="H166" s="162">
        <v>9</v>
      </c>
      <c r="I166" s="64">
        <f t="shared" si="23"/>
        <v>9</v>
      </c>
      <c r="J166" s="65">
        <f t="shared" si="27"/>
        <v>-1</v>
      </c>
      <c r="K166" s="63">
        <v>0</v>
      </c>
      <c r="L166" s="64">
        <v>84</v>
      </c>
      <c r="M166" s="64">
        <f t="shared" si="24"/>
        <v>84</v>
      </c>
      <c r="N166" s="65">
        <f t="shared" si="28"/>
        <v>1.1117441876624189E-6</v>
      </c>
      <c r="O166" s="64">
        <v>0</v>
      </c>
      <c r="P166" s="64">
        <v>118</v>
      </c>
      <c r="Q166" s="64">
        <f t="shared" si="25"/>
        <v>118</v>
      </c>
      <c r="R166" s="66">
        <f t="shared" si="29"/>
        <v>-0.28813559322033899</v>
      </c>
    </row>
    <row r="167" spans="2:18" ht="16.5" x14ac:dyDescent="0.3">
      <c r="B167" s="62" t="s">
        <v>222</v>
      </c>
      <c r="C167" s="63">
        <v>0</v>
      </c>
      <c r="D167" s="64">
        <v>127</v>
      </c>
      <c r="E167" s="64">
        <f t="shared" si="22"/>
        <v>127</v>
      </c>
      <c r="F167" s="65">
        <f t="shared" si="26"/>
        <v>1.8109331595978244E-5</v>
      </c>
      <c r="G167" s="168">
        <v>0</v>
      </c>
      <c r="H167" s="162">
        <v>119</v>
      </c>
      <c r="I167" s="64">
        <f t="shared" si="23"/>
        <v>119</v>
      </c>
      <c r="J167" s="65">
        <f t="shared" si="27"/>
        <v>6.7226890756302504E-2</v>
      </c>
      <c r="K167" s="63">
        <v>0</v>
      </c>
      <c r="L167" s="64">
        <v>1166</v>
      </c>
      <c r="M167" s="64">
        <f t="shared" si="24"/>
        <v>1166</v>
      </c>
      <c r="N167" s="65">
        <f t="shared" si="28"/>
        <v>1.5432068128742625E-5</v>
      </c>
      <c r="O167" s="64">
        <v>0</v>
      </c>
      <c r="P167" s="64">
        <v>941</v>
      </c>
      <c r="Q167" s="64">
        <f t="shared" si="25"/>
        <v>941</v>
      </c>
      <c r="R167" s="66">
        <f t="shared" si="29"/>
        <v>0.23910733262486716</v>
      </c>
    </row>
    <row r="168" spans="2:18" ht="16.5" x14ac:dyDescent="0.3">
      <c r="B168" s="62" t="s">
        <v>331</v>
      </c>
      <c r="C168" s="63">
        <v>0</v>
      </c>
      <c r="D168" s="64">
        <v>8</v>
      </c>
      <c r="E168" s="64">
        <f t="shared" ref="E168:E231" si="30">D168+C168</f>
        <v>8</v>
      </c>
      <c r="F168" s="65">
        <f t="shared" si="26"/>
        <v>1.1407452973844564E-6</v>
      </c>
      <c r="G168" s="168">
        <v>0</v>
      </c>
      <c r="H168" s="162">
        <v>6</v>
      </c>
      <c r="I168" s="64">
        <f t="shared" ref="I168:I231" si="31">H168+G168</f>
        <v>6</v>
      </c>
      <c r="J168" s="65">
        <f t="shared" si="27"/>
        <v>0.33333333333333326</v>
      </c>
      <c r="K168" s="63">
        <v>0</v>
      </c>
      <c r="L168" s="64">
        <v>8</v>
      </c>
      <c r="M168" s="64">
        <f t="shared" ref="M168:M231" si="32">L168+K168</f>
        <v>8</v>
      </c>
      <c r="N168" s="65">
        <f t="shared" si="28"/>
        <v>1.0588039882499227E-7</v>
      </c>
      <c r="O168" s="64">
        <v>0</v>
      </c>
      <c r="P168" s="64">
        <v>17</v>
      </c>
      <c r="Q168" s="64">
        <f t="shared" ref="Q168:Q231" si="33">P168+O168</f>
        <v>17</v>
      </c>
      <c r="R168" s="66">
        <f t="shared" si="29"/>
        <v>-0.52941176470588236</v>
      </c>
    </row>
    <row r="169" spans="2:18" ht="16.5" x14ac:dyDescent="0.3">
      <c r="B169" s="62" t="s">
        <v>70</v>
      </c>
      <c r="C169" s="63">
        <v>0</v>
      </c>
      <c r="D169" s="64">
        <v>3520</v>
      </c>
      <c r="E169" s="64">
        <f t="shared" si="30"/>
        <v>3520</v>
      </c>
      <c r="F169" s="65">
        <f t="shared" si="26"/>
        <v>5.0192793084916077E-4</v>
      </c>
      <c r="G169" s="168">
        <v>0</v>
      </c>
      <c r="H169" s="162">
        <v>3657</v>
      </c>
      <c r="I169" s="64">
        <f t="shared" si="31"/>
        <v>3657</v>
      </c>
      <c r="J169" s="65">
        <f t="shared" si="27"/>
        <v>-3.7462400875034163E-2</v>
      </c>
      <c r="K169" s="63">
        <v>0</v>
      </c>
      <c r="L169" s="64">
        <v>45100</v>
      </c>
      <c r="M169" s="64">
        <f t="shared" si="32"/>
        <v>45100</v>
      </c>
      <c r="N169" s="65">
        <f t="shared" si="28"/>
        <v>5.9690074837589395E-4</v>
      </c>
      <c r="O169" s="64">
        <v>0</v>
      </c>
      <c r="P169" s="64">
        <v>44771</v>
      </c>
      <c r="Q169" s="64">
        <f t="shared" si="33"/>
        <v>44771</v>
      </c>
      <c r="R169" s="66">
        <f t="shared" si="29"/>
        <v>7.348506845949343E-3</v>
      </c>
    </row>
    <row r="170" spans="2:18" ht="16.5" x14ac:dyDescent="0.3">
      <c r="B170" s="62" t="s">
        <v>164</v>
      </c>
      <c r="C170" s="63">
        <v>0</v>
      </c>
      <c r="D170" s="64">
        <v>58</v>
      </c>
      <c r="E170" s="64">
        <f t="shared" si="30"/>
        <v>58</v>
      </c>
      <c r="F170" s="65">
        <f t="shared" si="26"/>
        <v>8.2704034060373096E-6</v>
      </c>
      <c r="G170" s="168">
        <v>0</v>
      </c>
      <c r="H170" s="162">
        <v>22</v>
      </c>
      <c r="I170" s="64">
        <f t="shared" si="31"/>
        <v>22</v>
      </c>
      <c r="J170" s="65">
        <f t="shared" si="27"/>
        <v>1.6363636363636362</v>
      </c>
      <c r="K170" s="63">
        <v>19</v>
      </c>
      <c r="L170" s="64">
        <v>348</v>
      </c>
      <c r="M170" s="64">
        <f t="shared" si="32"/>
        <v>367</v>
      </c>
      <c r="N170" s="65">
        <f t="shared" si="28"/>
        <v>4.8572632960965202E-6</v>
      </c>
      <c r="O170" s="64">
        <v>0</v>
      </c>
      <c r="P170" s="64">
        <v>327</v>
      </c>
      <c r="Q170" s="64">
        <f t="shared" si="33"/>
        <v>327</v>
      </c>
      <c r="R170" s="66">
        <f t="shared" si="29"/>
        <v>0.12232415902140681</v>
      </c>
    </row>
    <row r="171" spans="2:18" ht="16.5" x14ac:dyDescent="0.3">
      <c r="B171" s="62" t="s">
        <v>130</v>
      </c>
      <c r="C171" s="63">
        <v>0</v>
      </c>
      <c r="D171" s="64">
        <v>90</v>
      </c>
      <c r="E171" s="64">
        <f t="shared" si="30"/>
        <v>90</v>
      </c>
      <c r="F171" s="65">
        <f t="shared" si="26"/>
        <v>1.2833384595575134E-5</v>
      </c>
      <c r="G171" s="168">
        <v>0</v>
      </c>
      <c r="H171" s="162">
        <v>16</v>
      </c>
      <c r="I171" s="64">
        <f t="shared" si="31"/>
        <v>16</v>
      </c>
      <c r="J171" s="65">
        <f t="shared" si="27"/>
        <v>4.625</v>
      </c>
      <c r="K171" s="63">
        <v>0</v>
      </c>
      <c r="L171" s="64">
        <v>244</v>
      </c>
      <c r="M171" s="64">
        <f t="shared" si="32"/>
        <v>244</v>
      </c>
      <c r="N171" s="65">
        <f t="shared" si="28"/>
        <v>3.2293521641622645E-6</v>
      </c>
      <c r="O171" s="64">
        <v>0</v>
      </c>
      <c r="P171" s="64">
        <v>212</v>
      </c>
      <c r="Q171" s="64">
        <f t="shared" si="33"/>
        <v>212</v>
      </c>
      <c r="R171" s="66">
        <f t="shared" si="29"/>
        <v>0.15094339622641506</v>
      </c>
    </row>
    <row r="172" spans="2:18" ht="16.5" x14ac:dyDescent="0.3">
      <c r="B172" s="62" t="s">
        <v>276</v>
      </c>
      <c r="C172" s="63">
        <v>0</v>
      </c>
      <c r="D172" s="64">
        <v>2</v>
      </c>
      <c r="E172" s="64">
        <f t="shared" si="30"/>
        <v>2</v>
      </c>
      <c r="F172" s="65">
        <f t="shared" si="26"/>
        <v>2.8518632434611411E-7</v>
      </c>
      <c r="G172" s="168">
        <v>0</v>
      </c>
      <c r="H172" s="162">
        <v>0</v>
      </c>
      <c r="I172" s="64">
        <f t="shared" si="31"/>
        <v>0</v>
      </c>
      <c r="J172" s="65" t="str">
        <f t="shared" si="27"/>
        <v/>
      </c>
      <c r="K172" s="63">
        <v>0</v>
      </c>
      <c r="L172" s="64">
        <v>44</v>
      </c>
      <c r="M172" s="64">
        <f t="shared" si="32"/>
        <v>44</v>
      </c>
      <c r="N172" s="65">
        <f t="shared" si="28"/>
        <v>5.8234219353745752E-7</v>
      </c>
      <c r="O172" s="64">
        <v>0</v>
      </c>
      <c r="P172" s="64">
        <v>84</v>
      </c>
      <c r="Q172" s="64">
        <f t="shared" si="33"/>
        <v>84</v>
      </c>
      <c r="R172" s="66">
        <f t="shared" si="29"/>
        <v>-0.47619047619047616</v>
      </c>
    </row>
    <row r="173" spans="2:18" ht="16.5" x14ac:dyDescent="0.3">
      <c r="B173" s="62" t="s">
        <v>223</v>
      </c>
      <c r="C173" s="63">
        <v>0</v>
      </c>
      <c r="D173" s="64">
        <v>0</v>
      </c>
      <c r="E173" s="64">
        <f t="shared" si="30"/>
        <v>0</v>
      </c>
      <c r="F173" s="65">
        <f t="shared" si="26"/>
        <v>0</v>
      </c>
      <c r="G173" s="168">
        <v>0</v>
      </c>
      <c r="H173" s="162">
        <v>473</v>
      </c>
      <c r="I173" s="64">
        <f t="shared" si="31"/>
        <v>473</v>
      </c>
      <c r="J173" s="65">
        <f t="shared" si="27"/>
        <v>-1</v>
      </c>
      <c r="K173" s="63">
        <v>0</v>
      </c>
      <c r="L173" s="64">
        <v>582</v>
      </c>
      <c r="M173" s="64">
        <f t="shared" si="32"/>
        <v>582</v>
      </c>
      <c r="N173" s="65">
        <f t="shared" si="28"/>
        <v>7.7027990145181879E-6</v>
      </c>
      <c r="O173" s="64">
        <v>0</v>
      </c>
      <c r="P173" s="64">
        <v>4301</v>
      </c>
      <c r="Q173" s="64">
        <f t="shared" si="33"/>
        <v>4301</v>
      </c>
      <c r="R173" s="66">
        <f t="shared" si="29"/>
        <v>-0.86468263194605899</v>
      </c>
    </row>
    <row r="174" spans="2:18" ht="16.5" x14ac:dyDescent="0.3">
      <c r="B174" s="62" t="s">
        <v>116</v>
      </c>
      <c r="C174" s="63">
        <v>0</v>
      </c>
      <c r="D174" s="64">
        <v>85</v>
      </c>
      <c r="E174" s="64">
        <f t="shared" si="30"/>
        <v>85</v>
      </c>
      <c r="F174" s="65">
        <f t="shared" si="26"/>
        <v>1.212041878470985E-5</v>
      </c>
      <c r="G174" s="168">
        <v>0</v>
      </c>
      <c r="H174" s="162">
        <v>105</v>
      </c>
      <c r="I174" s="64">
        <f t="shared" si="31"/>
        <v>105</v>
      </c>
      <c r="J174" s="65">
        <f t="shared" si="27"/>
        <v>-0.19047619047619047</v>
      </c>
      <c r="K174" s="63">
        <v>0</v>
      </c>
      <c r="L174" s="64">
        <v>819</v>
      </c>
      <c r="M174" s="64">
        <f t="shared" si="32"/>
        <v>819</v>
      </c>
      <c r="N174" s="65">
        <f t="shared" si="28"/>
        <v>1.0839505829708585E-5</v>
      </c>
      <c r="O174" s="64">
        <v>0</v>
      </c>
      <c r="P174" s="64">
        <v>957</v>
      </c>
      <c r="Q174" s="64">
        <f t="shared" si="33"/>
        <v>957</v>
      </c>
      <c r="R174" s="66">
        <f t="shared" si="29"/>
        <v>-0.14420062695924762</v>
      </c>
    </row>
    <row r="175" spans="2:18" ht="16.5" x14ac:dyDescent="0.3">
      <c r="B175" s="62" t="s">
        <v>275</v>
      </c>
      <c r="C175" s="63">
        <v>0</v>
      </c>
      <c r="D175" s="64">
        <v>0</v>
      </c>
      <c r="E175" s="64">
        <f t="shared" si="30"/>
        <v>0</v>
      </c>
      <c r="F175" s="65">
        <f t="shared" si="26"/>
        <v>0</v>
      </c>
      <c r="G175" s="168">
        <v>0</v>
      </c>
      <c r="H175" s="162">
        <v>2</v>
      </c>
      <c r="I175" s="64">
        <f t="shared" si="31"/>
        <v>2</v>
      </c>
      <c r="J175" s="65">
        <f t="shared" si="27"/>
        <v>-1</v>
      </c>
      <c r="K175" s="63">
        <v>0</v>
      </c>
      <c r="L175" s="64">
        <v>21</v>
      </c>
      <c r="M175" s="64">
        <f t="shared" si="32"/>
        <v>21</v>
      </c>
      <c r="N175" s="65">
        <f t="shared" si="28"/>
        <v>2.7793604691560473E-7</v>
      </c>
      <c r="O175" s="64">
        <v>0</v>
      </c>
      <c r="P175" s="64">
        <v>40</v>
      </c>
      <c r="Q175" s="64">
        <f t="shared" si="33"/>
        <v>40</v>
      </c>
      <c r="R175" s="66">
        <f t="shared" si="29"/>
        <v>-0.47499999999999998</v>
      </c>
    </row>
    <row r="176" spans="2:18" ht="16.5" x14ac:dyDescent="0.3">
      <c r="B176" s="62" t="s">
        <v>280</v>
      </c>
      <c r="C176" s="63">
        <v>0</v>
      </c>
      <c r="D176" s="64">
        <v>0</v>
      </c>
      <c r="E176" s="64">
        <f t="shared" si="30"/>
        <v>0</v>
      </c>
      <c r="F176" s="65">
        <f t="shared" si="26"/>
        <v>0</v>
      </c>
      <c r="G176" s="168">
        <v>0</v>
      </c>
      <c r="H176" s="162">
        <v>30</v>
      </c>
      <c r="I176" s="64">
        <f t="shared" si="31"/>
        <v>30</v>
      </c>
      <c r="J176" s="65">
        <f t="shared" si="27"/>
        <v>-1</v>
      </c>
      <c r="K176" s="63">
        <v>0</v>
      </c>
      <c r="L176" s="64">
        <v>14</v>
      </c>
      <c r="M176" s="64">
        <f t="shared" si="32"/>
        <v>14</v>
      </c>
      <c r="N176" s="65">
        <f t="shared" si="28"/>
        <v>1.8529069794373648E-7</v>
      </c>
      <c r="O176" s="64">
        <v>0</v>
      </c>
      <c r="P176" s="64">
        <v>45</v>
      </c>
      <c r="Q176" s="64">
        <f t="shared" si="33"/>
        <v>45</v>
      </c>
      <c r="R176" s="66">
        <f t="shared" si="29"/>
        <v>-0.68888888888888888</v>
      </c>
    </row>
    <row r="177" spans="2:18" ht="16.5" x14ac:dyDescent="0.3">
      <c r="B177" s="62" t="s">
        <v>392</v>
      </c>
      <c r="C177" s="63">
        <v>0</v>
      </c>
      <c r="D177" s="64">
        <v>12</v>
      </c>
      <c r="E177" s="64">
        <f t="shared" si="30"/>
        <v>12</v>
      </c>
      <c r="F177" s="65">
        <f t="shared" si="26"/>
        <v>1.7111179460766845E-6</v>
      </c>
      <c r="G177" s="168">
        <v>0</v>
      </c>
      <c r="H177" s="162">
        <v>0</v>
      </c>
      <c r="I177" s="64">
        <f t="shared" si="31"/>
        <v>0</v>
      </c>
      <c r="J177" s="65" t="str">
        <f t="shared" si="27"/>
        <v/>
      </c>
      <c r="K177" s="63">
        <v>0</v>
      </c>
      <c r="L177" s="64">
        <v>12</v>
      </c>
      <c r="M177" s="64">
        <f t="shared" si="32"/>
        <v>12</v>
      </c>
      <c r="N177" s="65">
        <f t="shared" si="28"/>
        <v>1.5882059823748841E-7</v>
      </c>
      <c r="O177" s="64">
        <v>0</v>
      </c>
      <c r="P177" s="64">
        <v>0</v>
      </c>
      <c r="Q177" s="64">
        <f t="shared" si="33"/>
        <v>0</v>
      </c>
      <c r="R177" s="66" t="str">
        <f t="shared" si="29"/>
        <v/>
      </c>
    </row>
    <row r="178" spans="2:18" ht="16.5" x14ac:dyDescent="0.3">
      <c r="B178" s="62" t="s">
        <v>251</v>
      </c>
      <c r="C178" s="63">
        <v>0</v>
      </c>
      <c r="D178" s="64">
        <v>5</v>
      </c>
      <c r="E178" s="64">
        <f t="shared" si="30"/>
        <v>5</v>
      </c>
      <c r="F178" s="65">
        <f t="shared" si="26"/>
        <v>7.129658108652853E-7</v>
      </c>
      <c r="G178" s="168">
        <v>0</v>
      </c>
      <c r="H178" s="162">
        <v>0</v>
      </c>
      <c r="I178" s="64">
        <f t="shared" si="31"/>
        <v>0</v>
      </c>
      <c r="J178" s="65" t="str">
        <f t="shared" si="27"/>
        <v/>
      </c>
      <c r="K178" s="63">
        <v>0</v>
      </c>
      <c r="L178" s="64">
        <v>13</v>
      </c>
      <c r="M178" s="64">
        <f t="shared" si="32"/>
        <v>13</v>
      </c>
      <c r="N178" s="65">
        <f t="shared" si="28"/>
        <v>1.7205564809061244E-7</v>
      </c>
      <c r="O178" s="64">
        <v>0</v>
      </c>
      <c r="P178" s="64">
        <v>14</v>
      </c>
      <c r="Q178" s="64">
        <f t="shared" si="33"/>
        <v>14</v>
      </c>
      <c r="R178" s="66">
        <f t="shared" si="29"/>
        <v>-7.1428571428571397E-2</v>
      </c>
    </row>
    <row r="179" spans="2:18" ht="16.5" x14ac:dyDescent="0.3">
      <c r="B179" s="62" t="s">
        <v>307</v>
      </c>
      <c r="C179" s="63">
        <v>0</v>
      </c>
      <c r="D179" s="64">
        <v>0</v>
      </c>
      <c r="E179" s="64">
        <f t="shared" si="30"/>
        <v>0</v>
      </c>
      <c r="F179" s="65">
        <f t="shared" si="26"/>
        <v>0</v>
      </c>
      <c r="G179" s="168">
        <v>0</v>
      </c>
      <c r="H179" s="162">
        <v>0</v>
      </c>
      <c r="I179" s="64">
        <f t="shared" si="31"/>
        <v>0</v>
      </c>
      <c r="J179" s="65" t="str">
        <f t="shared" si="27"/>
        <v/>
      </c>
      <c r="K179" s="63">
        <v>0</v>
      </c>
      <c r="L179" s="64">
        <v>2</v>
      </c>
      <c r="M179" s="64">
        <f t="shared" si="32"/>
        <v>2</v>
      </c>
      <c r="N179" s="65">
        <f t="shared" si="28"/>
        <v>2.6470099706248068E-8</v>
      </c>
      <c r="O179" s="64">
        <v>0</v>
      </c>
      <c r="P179" s="64">
        <v>0</v>
      </c>
      <c r="Q179" s="64">
        <f t="shared" si="33"/>
        <v>0</v>
      </c>
      <c r="R179" s="66" t="str">
        <f t="shared" si="29"/>
        <v/>
      </c>
    </row>
    <row r="180" spans="2:18" ht="16.5" x14ac:dyDescent="0.3">
      <c r="B180" s="62" t="s">
        <v>232</v>
      </c>
      <c r="C180" s="63">
        <v>0</v>
      </c>
      <c r="D180" s="64">
        <v>0</v>
      </c>
      <c r="E180" s="64">
        <f t="shared" si="30"/>
        <v>0</v>
      </c>
      <c r="F180" s="65">
        <f t="shared" si="26"/>
        <v>0</v>
      </c>
      <c r="G180" s="168">
        <v>0</v>
      </c>
      <c r="H180" s="162">
        <v>0</v>
      </c>
      <c r="I180" s="64">
        <f t="shared" si="31"/>
        <v>0</v>
      </c>
      <c r="J180" s="65" t="str">
        <f t="shared" si="27"/>
        <v/>
      </c>
      <c r="K180" s="63">
        <v>0</v>
      </c>
      <c r="L180" s="64">
        <v>75</v>
      </c>
      <c r="M180" s="64">
        <f t="shared" si="32"/>
        <v>75</v>
      </c>
      <c r="N180" s="65">
        <f t="shared" si="28"/>
        <v>9.9262873898430257E-7</v>
      </c>
      <c r="O180" s="64">
        <v>0</v>
      </c>
      <c r="P180" s="64">
        <v>131</v>
      </c>
      <c r="Q180" s="64">
        <f t="shared" si="33"/>
        <v>131</v>
      </c>
      <c r="R180" s="66">
        <f t="shared" si="29"/>
        <v>-0.4274809160305344</v>
      </c>
    </row>
    <row r="181" spans="2:18" ht="16.5" x14ac:dyDescent="0.3">
      <c r="B181" s="62" t="s">
        <v>296</v>
      </c>
      <c r="C181" s="63">
        <v>0</v>
      </c>
      <c r="D181" s="64">
        <v>0</v>
      </c>
      <c r="E181" s="64">
        <f t="shared" si="30"/>
        <v>0</v>
      </c>
      <c r="F181" s="65">
        <f t="shared" si="26"/>
        <v>0</v>
      </c>
      <c r="G181" s="168">
        <v>0</v>
      </c>
      <c r="H181" s="162">
        <v>0</v>
      </c>
      <c r="I181" s="64">
        <f t="shared" si="31"/>
        <v>0</v>
      </c>
      <c r="J181" s="65" t="str">
        <f t="shared" si="27"/>
        <v/>
      </c>
      <c r="K181" s="63">
        <v>0</v>
      </c>
      <c r="L181" s="64">
        <v>6</v>
      </c>
      <c r="M181" s="64">
        <f t="shared" si="32"/>
        <v>6</v>
      </c>
      <c r="N181" s="65">
        <f t="shared" si="28"/>
        <v>7.9410299118744206E-8</v>
      </c>
      <c r="O181" s="64">
        <v>0</v>
      </c>
      <c r="P181" s="64">
        <v>0</v>
      </c>
      <c r="Q181" s="64">
        <f t="shared" si="33"/>
        <v>0</v>
      </c>
      <c r="R181" s="66" t="str">
        <f t="shared" si="29"/>
        <v/>
      </c>
    </row>
    <row r="182" spans="2:18" ht="16.5" x14ac:dyDescent="0.3">
      <c r="B182" s="62" t="s">
        <v>361</v>
      </c>
      <c r="C182" s="63">
        <v>0</v>
      </c>
      <c r="D182" s="64">
        <v>0</v>
      </c>
      <c r="E182" s="64">
        <f t="shared" si="30"/>
        <v>0</v>
      </c>
      <c r="F182" s="65">
        <f t="shared" si="26"/>
        <v>0</v>
      </c>
      <c r="G182" s="168">
        <v>0</v>
      </c>
      <c r="H182" s="162">
        <v>0</v>
      </c>
      <c r="I182" s="64">
        <f t="shared" si="31"/>
        <v>0</v>
      </c>
      <c r="J182" s="65" t="str">
        <f t="shared" si="27"/>
        <v/>
      </c>
      <c r="K182" s="63">
        <v>0</v>
      </c>
      <c r="L182" s="64">
        <v>1</v>
      </c>
      <c r="M182" s="64">
        <f t="shared" si="32"/>
        <v>1</v>
      </c>
      <c r="N182" s="65">
        <f t="shared" si="28"/>
        <v>1.3235049853124034E-8</v>
      </c>
      <c r="O182" s="64">
        <v>0</v>
      </c>
      <c r="P182" s="64">
        <v>0</v>
      </c>
      <c r="Q182" s="64">
        <f t="shared" si="33"/>
        <v>0</v>
      </c>
      <c r="R182" s="66" t="str">
        <f t="shared" si="29"/>
        <v/>
      </c>
    </row>
    <row r="183" spans="2:18" ht="16.5" x14ac:dyDescent="0.3">
      <c r="B183" s="62" t="s">
        <v>341</v>
      </c>
      <c r="C183" s="63">
        <v>0</v>
      </c>
      <c r="D183" s="64">
        <v>0</v>
      </c>
      <c r="E183" s="64">
        <f t="shared" si="30"/>
        <v>0</v>
      </c>
      <c r="F183" s="65">
        <f t="shared" si="26"/>
        <v>0</v>
      </c>
      <c r="G183" s="168">
        <v>0</v>
      </c>
      <c r="H183" s="162">
        <v>0</v>
      </c>
      <c r="I183" s="64">
        <f t="shared" si="31"/>
        <v>0</v>
      </c>
      <c r="J183" s="65" t="str">
        <f t="shared" si="27"/>
        <v/>
      </c>
      <c r="K183" s="63">
        <v>0</v>
      </c>
      <c r="L183" s="64">
        <v>0</v>
      </c>
      <c r="M183" s="64">
        <f t="shared" si="32"/>
        <v>0</v>
      </c>
      <c r="N183" s="65">
        <f t="shared" si="28"/>
        <v>0</v>
      </c>
      <c r="O183" s="64">
        <v>0</v>
      </c>
      <c r="P183" s="64">
        <v>5</v>
      </c>
      <c r="Q183" s="64">
        <f t="shared" si="33"/>
        <v>5</v>
      </c>
      <c r="R183" s="66">
        <f t="shared" si="29"/>
        <v>-1</v>
      </c>
    </row>
    <row r="184" spans="2:18" ht="16.5" x14ac:dyDescent="0.3">
      <c r="B184" s="62" t="s">
        <v>353</v>
      </c>
      <c r="C184" s="63">
        <v>0</v>
      </c>
      <c r="D184" s="64">
        <v>0</v>
      </c>
      <c r="E184" s="64">
        <f t="shared" si="30"/>
        <v>0</v>
      </c>
      <c r="F184" s="65">
        <f t="shared" si="26"/>
        <v>0</v>
      </c>
      <c r="G184" s="168">
        <v>0</v>
      </c>
      <c r="H184" s="162">
        <v>0</v>
      </c>
      <c r="I184" s="64">
        <f t="shared" si="31"/>
        <v>0</v>
      </c>
      <c r="J184" s="65" t="str">
        <f t="shared" si="27"/>
        <v/>
      </c>
      <c r="K184" s="63">
        <v>0</v>
      </c>
      <c r="L184" s="64">
        <v>0</v>
      </c>
      <c r="M184" s="64">
        <f t="shared" si="32"/>
        <v>0</v>
      </c>
      <c r="N184" s="65">
        <f t="shared" si="28"/>
        <v>0</v>
      </c>
      <c r="O184" s="64">
        <v>0</v>
      </c>
      <c r="P184" s="64">
        <v>3</v>
      </c>
      <c r="Q184" s="64">
        <f t="shared" si="33"/>
        <v>3</v>
      </c>
      <c r="R184" s="66">
        <f t="shared" si="29"/>
        <v>-1</v>
      </c>
    </row>
    <row r="185" spans="2:18" ht="16.5" x14ac:dyDescent="0.3">
      <c r="B185" s="62" t="s">
        <v>134</v>
      </c>
      <c r="C185" s="63">
        <v>0</v>
      </c>
      <c r="D185" s="64">
        <v>0</v>
      </c>
      <c r="E185" s="64">
        <f t="shared" si="30"/>
        <v>0</v>
      </c>
      <c r="F185" s="65">
        <f t="shared" si="26"/>
        <v>0</v>
      </c>
      <c r="G185" s="168">
        <v>0</v>
      </c>
      <c r="H185" s="162">
        <v>9</v>
      </c>
      <c r="I185" s="64">
        <f t="shared" si="31"/>
        <v>9</v>
      </c>
      <c r="J185" s="65">
        <f t="shared" si="27"/>
        <v>-1</v>
      </c>
      <c r="K185" s="63">
        <v>0</v>
      </c>
      <c r="L185" s="64">
        <v>118</v>
      </c>
      <c r="M185" s="64">
        <f t="shared" si="32"/>
        <v>118</v>
      </c>
      <c r="N185" s="65">
        <f t="shared" si="28"/>
        <v>1.5617358826686361E-6</v>
      </c>
      <c r="O185" s="64">
        <v>0</v>
      </c>
      <c r="P185" s="64">
        <v>83</v>
      </c>
      <c r="Q185" s="64">
        <f t="shared" si="33"/>
        <v>83</v>
      </c>
      <c r="R185" s="66">
        <f t="shared" si="29"/>
        <v>0.42168674698795172</v>
      </c>
    </row>
    <row r="186" spans="2:18" ht="16.5" x14ac:dyDescent="0.3">
      <c r="B186" s="62" t="s">
        <v>322</v>
      </c>
      <c r="C186" s="63">
        <v>0</v>
      </c>
      <c r="D186" s="64">
        <v>0</v>
      </c>
      <c r="E186" s="64">
        <f t="shared" si="30"/>
        <v>0</v>
      </c>
      <c r="F186" s="65">
        <f t="shared" si="26"/>
        <v>0</v>
      </c>
      <c r="G186" s="168">
        <v>0</v>
      </c>
      <c r="H186" s="162">
        <v>0</v>
      </c>
      <c r="I186" s="64">
        <f t="shared" si="31"/>
        <v>0</v>
      </c>
      <c r="J186" s="65" t="str">
        <f t="shared" si="27"/>
        <v/>
      </c>
      <c r="K186" s="63">
        <v>0</v>
      </c>
      <c r="L186" s="64">
        <v>0</v>
      </c>
      <c r="M186" s="64">
        <f t="shared" si="32"/>
        <v>0</v>
      </c>
      <c r="N186" s="65">
        <f t="shared" si="28"/>
        <v>0</v>
      </c>
      <c r="O186" s="64">
        <v>0</v>
      </c>
      <c r="P186" s="64">
        <v>20</v>
      </c>
      <c r="Q186" s="64">
        <f t="shared" si="33"/>
        <v>20</v>
      </c>
      <c r="R186" s="66">
        <f t="shared" si="29"/>
        <v>-1</v>
      </c>
    </row>
    <row r="187" spans="2:18" ht="16.5" x14ac:dyDescent="0.3">
      <c r="B187" s="62" t="s">
        <v>366</v>
      </c>
      <c r="C187" s="63">
        <v>0</v>
      </c>
      <c r="D187" s="64">
        <v>0</v>
      </c>
      <c r="E187" s="64">
        <f t="shared" si="30"/>
        <v>0</v>
      </c>
      <c r="F187" s="65">
        <f t="shared" si="26"/>
        <v>0</v>
      </c>
      <c r="G187" s="168">
        <v>0</v>
      </c>
      <c r="H187" s="162">
        <v>0</v>
      </c>
      <c r="I187" s="64">
        <f t="shared" si="31"/>
        <v>0</v>
      </c>
      <c r="J187" s="65" t="str">
        <f t="shared" si="27"/>
        <v/>
      </c>
      <c r="K187" s="63">
        <v>0</v>
      </c>
      <c r="L187" s="64">
        <v>0</v>
      </c>
      <c r="M187" s="64">
        <f t="shared" si="32"/>
        <v>0</v>
      </c>
      <c r="N187" s="65">
        <f t="shared" si="28"/>
        <v>0</v>
      </c>
      <c r="O187" s="64">
        <v>0</v>
      </c>
      <c r="P187" s="64">
        <v>12</v>
      </c>
      <c r="Q187" s="64">
        <f t="shared" si="33"/>
        <v>12</v>
      </c>
      <c r="R187" s="66">
        <f t="shared" si="29"/>
        <v>-1</v>
      </c>
    </row>
    <row r="188" spans="2:18" ht="16.5" x14ac:dyDescent="0.3">
      <c r="B188" s="62" t="s">
        <v>372</v>
      </c>
      <c r="C188" s="63">
        <v>0</v>
      </c>
      <c r="D188" s="64">
        <v>0</v>
      </c>
      <c r="E188" s="64">
        <f t="shared" si="30"/>
        <v>0</v>
      </c>
      <c r="F188" s="65">
        <f t="shared" si="26"/>
        <v>0</v>
      </c>
      <c r="G188" s="168">
        <v>0</v>
      </c>
      <c r="H188" s="162">
        <v>0</v>
      </c>
      <c r="I188" s="64">
        <f t="shared" si="31"/>
        <v>0</v>
      </c>
      <c r="J188" s="65" t="str">
        <f t="shared" si="27"/>
        <v/>
      </c>
      <c r="K188" s="63">
        <v>0</v>
      </c>
      <c r="L188" s="64">
        <v>4</v>
      </c>
      <c r="M188" s="64">
        <f t="shared" si="32"/>
        <v>4</v>
      </c>
      <c r="N188" s="65">
        <f t="shared" si="28"/>
        <v>5.2940199412496135E-8</v>
      </c>
      <c r="O188" s="64">
        <v>0</v>
      </c>
      <c r="P188" s="64">
        <v>16</v>
      </c>
      <c r="Q188" s="64">
        <f t="shared" si="33"/>
        <v>16</v>
      </c>
      <c r="R188" s="66">
        <f t="shared" si="29"/>
        <v>-0.75</v>
      </c>
    </row>
    <row r="189" spans="2:18" ht="16.5" x14ac:dyDescent="0.3">
      <c r="B189" s="62" t="s">
        <v>135</v>
      </c>
      <c r="C189" s="63">
        <v>0</v>
      </c>
      <c r="D189" s="64">
        <v>0</v>
      </c>
      <c r="E189" s="64">
        <f t="shared" si="30"/>
        <v>0</v>
      </c>
      <c r="F189" s="65">
        <f t="shared" si="26"/>
        <v>0</v>
      </c>
      <c r="G189" s="168">
        <v>0</v>
      </c>
      <c r="H189" s="162">
        <v>17</v>
      </c>
      <c r="I189" s="64">
        <f t="shared" si="31"/>
        <v>17</v>
      </c>
      <c r="J189" s="65">
        <f t="shared" si="27"/>
        <v>-1</v>
      </c>
      <c r="K189" s="63">
        <v>0</v>
      </c>
      <c r="L189" s="64">
        <v>297</v>
      </c>
      <c r="M189" s="64">
        <f t="shared" si="32"/>
        <v>297</v>
      </c>
      <c r="N189" s="65">
        <f t="shared" si="28"/>
        <v>3.9308098063778384E-6</v>
      </c>
      <c r="O189" s="64">
        <v>0</v>
      </c>
      <c r="P189" s="64">
        <v>398</v>
      </c>
      <c r="Q189" s="64">
        <f t="shared" si="33"/>
        <v>398</v>
      </c>
      <c r="R189" s="66">
        <f t="shared" si="29"/>
        <v>-0.25376884422110557</v>
      </c>
    </row>
    <row r="190" spans="2:18" ht="16.5" x14ac:dyDescent="0.3">
      <c r="B190" s="62" t="s">
        <v>352</v>
      </c>
      <c r="C190" s="63">
        <v>0</v>
      </c>
      <c r="D190" s="64">
        <v>0</v>
      </c>
      <c r="E190" s="64">
        <f t="shared" si="30"/>
        <v>0</v>
      </c>
      <c r="F190" s="65">
        <f t="shared" si="26"/>
        <v>0</v>
      </c>
      <c r="G190" s="168">
        <v>0</v>
      </c>
      <c r="H190" s="162">
        <v>0</v>
      </c>
      <c r="I190" s="64">
        <f t="shared" si="31"/>
        <v>0</v>
      </c>
      <c r="J190" s="65" t="str">
        <f t="shared" si="27"/>
        <v/>
      </c>
      <c r="K190" s="63">
        <v>0</v>
      </c>
      <c r="L190" s="64">
        <v>0</v>
      </c>
      <c r="M190" s="64">
        <f t="shared" si="32"/>
        <v>0</v>
      </c>
      <c r="N190" s="65">
        <f t="shared" si="28"/>
        <v>0</v>
      </c>
      <c r="O190" s="64">
        <v>0</v>
      </c>
      <c r="P190" s="64">
        <v>3</v>
      </c>
      <c r="Q190" s="64">
        <f t="shared" si="33"/>
        <v>3</v>
      </c>
      <c r="R190" s="66">
        <f t="shared" si="29"/>
        <v>-1</v>
      </c>
    </row>
    <row r="191" spans="2:18" ht="16.5" x14ac:dyDescent="0.3">
      <c r="B191" s="62" t="s">
        <v>301</v>
      </c>
      <c r="C191" s="63">
        <v>0</v>
      </c>
      <c r="D191" s="64">
        <v>0</v>
      </c>
      <c r="E191" s="64">
        <f t="shared" si="30"/>
        <v>0</v>
      </c>
      <c r="F191" s="65">
        <f t="shared" si="26"/>
        <v>0</v>
      </c>
      <c r="G191" s="168">
        <v>0</v>
      </c>
      <c r="H191" s="162">
        <v>0</v>
      </c>
      <c r="I191" s="64">
        <f t="shared" si="31"/>
        <v>0</v>
      </c>
      <c r="J191" s="65" t="str">
        <f t="shared" si="27"/>
        <v/>
      </c>
      <c r="K191" s="63">
        <v>0</v>
      </c>
      <c r="L191" s="64">
        <v>4</v>
      </c>
      <c r="M191" s="64">
        <f t="shared" si="32"/>
        <v>4</v>
      </c>
      <c r="N191" s="65">
        <f t="shared" si="28"/>
        <v>5.2940199412496135E-8</v>
      </c>
      <c r="O191" s="64">
        <v>0</v>
      </c>
      <c r="P191" s="64">
        <v>0</v>
      </c>
      <c r="Q191" s="64">
        <f t="shared" si="33"/>
        <v>0</v>
      </c>
      <c r="R191" s="66" t="str">
        <f t="shared" si="29"/>
        <v/>
      </c>
    </row>
    <row r="192" spans="2:18" ht="16.5" x14ac:dyDescent="0.3">
      <c r="B192" s="62" t="s">
        <v>137</v>
      </c>
      <c r="C192" s="63">
        <v>0</v>
      </c>
      <c r="D192" s="64">
        <v>26</v>
      </c>
      <c r="E192" s="64">
        <f t="shared" si="30"/>
        <v>26</v>
      </c>
      <c r="F192" s="65">
        <f t="shared" si="26"/>
        <v>3.7074222164994834E-6</v>
      </c>
      <c r="G192" s="168">
        <v>0</v>
      </c>
      <c r="H192" s="162">
        <v>31</v>
      </c>
      <c r="I192" s="64">
        <f t="shared" si="31"/>
        <v>31</v>
      </c>
      <c r="J192" s="65">
        <f t="shared" si="27"/>
        <v>-0.16129032258064513</v>
      </c>
      <c r="K192" s="63">
        <v>0</v>
      </c>
      <c r="L192" s="64">
        <v>245</v>
      </c>
      <c r="M192" s="64">
        <f t="shared" si="32"/>
        <v>245</v>
      </c>
      <c r="N192" s="65">
        <f t="shared" si="28"/>
        <v>3.2425872140153886E-6</v>
      </c>
      <c r="O192" s="64">
        <v>0</v>
      </c>
      <c r="P192" s="64">
        <v>395</v>
      </c>
      <c r="Q192" s="64">
        <f t="shared" si="33"/>
        <v>395</v>
      </c>
      <c r="R192" s="66">
        <f t="shared" si="29"/>
        <v>-0.379746835443038</v>
      </c>
    </row>
    <row r="193" spans="2:18" ht="16.5" x14ac:dyDescent="0.3">
      <c r="B193" s="62" t="s">
        <v>139</v>
      </c>
      <c r="C193" s="63">
        <v>0</v>
      </c>
      <c r="D193" s="64">
        <v>566</v>
      </c>
      <c r="E193" s="64">
        <f t="shared" si="30"/>
        <v>566</v>
      </c>
      <c r="F193" s="65">
        <f t="shared" si="26"/>
        <v>8.0707729789950285E-5</v>
      </c>
      <c r="G193" s="168">
        <v>0</v>
      </c>
      <c r="H193" s="162">
        <v>577</v>
      </c>
      <c r="I193" s="64">
        <f t="shared" si="31"/>
        <v>577</v>
      </c>
      <c r="J193" s="65">
        <f t="shared" si="27"/>
        <v>-1.9064124783362169E-2</v>
      </c>
      <c r="K193" s="63">
        <v>0</v>
      </c>
      <c r="L193" s="64">
        <v>7319</v>
      </c>
      <c r="M193" s="64">
        <f t="shared" si="32"/>
        <v>7319</v>
      </c>
      <c r="N193" s="65">
        <f t="shared" si="28"/>
        <v>9.6867329875014802E-5</v>
      </c>
      <c r="O193" s="64">
        <v>0</v>
      </c>
      <c r="P193" s="64">
        <v>7933</v>
      </c>
      <c r="Q193" s="64">
        <f t="shared" si="33"/>
        <v>7933</v>
      </c>
      <c r="R193" s="66">
        <f t="shared" si="29"/>
        <v>-7.7398210008823853E-2</v>
      </c>
    </row>
    <row r="194" spans="2:18" ht="16.5" x14ac:dyDescent="0.3">
      <c r="B194" s="62" t="s">
        <v>362</v>
      </c>
      <c r="C194" s="63">
        <v>0</v>
      </c>
      <c r="D194" s="64">
        <v>11</v>
      </c>
      <c r="E194" s="64">
        <f t="shared" si="30"/>
        <v>11</v>
      </c>
      <c r="F194" s="65">
        <f t="shared" si="26"/>
        <v>1.5685247839036276E-6</v>
      </c>
      <c r="G194" s="168">
        <v>0</v>
      </c>
      <c r="H194" s="162">
        <v>0</v>
      </c>
      <c r="I194" s="64">
        <f t="shared" si="31"/>
        <v>0</v>
      </c>
      <c r="J194" s="65" t="str">
        <f t="shared" si="27"/>
        <v/>
      </c>
      <c r="K194" s="63">
        <v>0</v>
      </c>
      <c r="L194" s="64">
        <v>17</v>
      </c>
      <c r="M194" s="64">
        <f t="shared" si="32"/>
        <v>17</v>
      </c>
      <c r="N194" s="65">
        <f t="shared" si="28"/>
        <v>2.2499584750310857E-7</v>
      </c>
      <c r="O194" s="64">
        <v>0</v>
      </c>
      <c r="P194" s="64">
        <v>0</v>
      </c>
      <c r="Q194" s="64">
        <f t="shared" si="33"/>
        <v>0</v>
      </c>
      <c r="R194" s="66" t="str">
        <f t="shared" si="29"/>
        <v/>
      </c>
    </row>
    <row r="195" spans="2:18" ht="16.5" x14ac:dyDescent="0.3">
      <c r="B195" s="62" t="s">
        <v>337</v>
      </c>
      <c r="C195" s="63">
        <v>0</v>
      </c>
      <c r="D195" s="64">
        <v>0</v>
      </c>
      <c r="E195" s="64">
        <f t="shared" si="30"/>
        <v>0</v>
      </c>
      <c r="F195" s="65">
        <f t="shared" si="26"/>
        <v>0</v>
      </c>
      <c r="G195" s="168">
        <v>0</v>
      </c>
      <c r="H195" s="162">
        <v>0</v>
      </c>
      <c r="I195" s="64">
        <f t="shared" si="31"/>
        <v>0</v>
      </c>
      <c r="J195" s="65" t="str">
        <f t="shared" si="27"/>
        <v/>
      </c>
      <c r="K195" s="63">
        <v>0</v>
      </c>
      <c r="L195" s="64">
        <v>0</v>
      </c>
      <c r="M195" s="64">
        <f t="shared" si="32"/>
        <v>0</v>
      </c>
      <c r="N195" s="65">
        <f t="shared" si="28"/>
        <v>0</v>
      </c>
      <c r="O195" s="64">
        <v>0</v>
      </c>
      <c r="P195" s="64">
        <v>12</v>
      </c>
      <c r="Q195" s="64">
        <f t="shared" si="33"/>
        <v>12</v>
      </c>
      <c r="R195" s="66">
        <f t="shared" si="29"/>
        <v>-1</v>
      </c>
    </row>
    <row r="196" spans="2:18" ht="16.5" x14ac:dyDescent="0.3">
      <c r="B196" s="62" t="s">
        <v>72</v>
      </c>
      <c r="C196" s="63">
        <v>0</v>
      </c>
      <c r="D196" s="64">
        <v>1844</v>
      </c>
      <c r="E196" s="64">
        <f t="shared" si="30"/>
        <v>1844</v>
      </c>
      <c r="F196" s="65">
        <f t="shared" si="26"/>
        <v>2.6294179104711718E-4</v>
      </c>
      <c r="G196" s="168">
        <v>79</v>
      </c>
      <c r="H196" s="162">
        <v>1722</v>
      </c>
      <c r="I196" s="64">
        <f t="shared" si="31"/>
        <v>1801</v>
      </c>
      <c r="J196" s="65">
        <f t="shared" si="27"/>
        <v>2.3875624652970551E-2</v>
      </c>
      <c r="K196" s="63">
        <v>5619</v>
      </c>
      <c r="L196" s="64">
        <v>30941</v>
      </c>
      <c r="M196" s="64">
        <f t="shared" si="32"/>
        <v>36560</v>
      </c>
      <c r="N196" s="65">
        <f t="shared" si="28"/>
        <v>4.8387342263021469E-4</v>
      </c>
      <c r="O196" s="64">
        <v>6339</v>
      </c>
      <c r="P196" s="64">
        <v>34855</v>
      </c>
      <c r="Q196" s="64">
        <f t="shared" si="33"/>
        <v>41194</v>
      </c>
      <c r="R196" s="66">
        <f t="shared" si="29"/>
        <v>-0.1124921105015293</v>
      </c>
    </row>
    <row r="197" spans="2:18" ht="16.5" x14ac:dyDescent="0.3">
      <c r="B197" s="62" t="s">
        <v>355</v>
      </c>
      <c r="C197" s="63">
        <v>0</v>
      </c>
      <c r="D197" s="64">
        <v>0</v>
      </c>
      <c r="E197" s="64">
        <f t="shared" si="30"/>
        <v>0</v>
      </c>
      <c r="F197" s="65">
        <f t="shared" si="26"/>
        <v>0</v>
      </c>
      <c r="G197" s="168">
        <v>0</v>
      </c>
      <c r="H197" s="162">
        <v>0</v>
      </c>
      <c r="I197" s="64">
        <f t="shared" si="31"/>
        <v>0</v>
      </c>
      <c r="J197" s="65" t="str">
        <f t="shared" si="27"/>
        <v/>
      </c>
      <c r="K197" s="63">
        <v>0</v>
      </c>
      <c r="L197" s="64">
        <v>0</v>
      </c>
      <c r="M197" s="64">
        <f t="shared" si="32"/>
        <v>0</v>
      </c>
      <c r="N197" s="65">
        <f t="shared" si="28"/>
        <v>0</v>
      </c>
      <c r="O197" s="64">
        <v>0</v>
      </c>
      <c r="P197" s="64">
        <v>1</v>
      </c>
      <c r="Q197" s="64">
        <f t="shared" si="33"/>
        <v>1</v>
      </c>
      <c r="R197" s="66">
        <f t="shared" si="29"/>
        <v>-1</v>
      </c>
    </row>
    <row r="198" spans="2:18" ht="16.5" x14ac:dyDescent="0.3">
      <c r="B198" s="62" t="s">
        <v>406</v>
      </c>
      <c r="C198" s="63">
        <v>0</v>
      </c>
      <c r="D198" s="64">
        <v>0</v>
      </c>
      <c r="E198" s="64">
        <f t="shared" si="30"/>
        <v>0</v>
      </c>
      <c r="F198" s="65">
        <f t="shared" si="26"/>
        <v>0</v>
      </c>
      <c r="G198" s="168">
        <v>0</v>
      </c>
      <c r="H198" s="162">
        <v>0</v>
      </c>
      <c r="I198" s="64">
        <f t="shared" si="31"/>
        <v>0</v>
      </c>
      <c r="J198" s="65" t="str">
        <f t="shared" si="27"/>
        <v/>
      </c>
      <c r="K198" s="63">
        <v>0</v>
      </c>
      <c r="L198" s="64">
        <v>0</v>
      </c>
      <c r="M198" s="64">
        <f t="shared" si="32"/>
        <v>0</v>
      </c>
      <c r="N198" s="65">
        <f t="shared" si="28"/>
        <v>0</v>
      </c>
      <c r="O198" s="64">
        <v>0</v>
      </c>
      <c r="P198" s="64">
        <v>50</v>
      </c>
      <c r="Q198" s="64">
        <f t="shared" si="33"/>
        <v>50</v>
      </c>
      <c r="R198" s="66">
        <f t="shared" si="29"/>
        <v>-1</v>
      </c>
    </row>
    <row r="199" spans="2:18" ht="16.5" x14ac:dyDescent="0.3">
      <c r="B199" s="62" t="s">
        <v>407</v>
      </c>
      <c r="C199" s="63">
        <v>0</v>
      </c>
      <c r="D199" s="64">
        <v>0</v>
      </c>
      <c r="E199" s="64">
        <f t="shared" si="30"/>
        <v>0</v>
      </c>
      <c r="F199" s="65">
        <f t="shared" si="26"/>
        <v>0</v>
      </c>
      <c r="G199" s="168">
        <v>0</v>
      </c>
      <c r="H199" s="162">
        <v>0</v>
      </c>
      <c r="I199" s="64">
        <f t="shared" si="31"/>
        <v>0</v>
      </c>
      <c r="J199" s="65" t="str">
        <f t="shared" si="27"/>
        <v/>
      </c>
      <c r="K199" s="63">
        <v>0</v>
      </c>
      <c r="L199" s="64">
        <v>9</v>
      </c>
      <c r="M199" s="64">
        <f t="shared" si="32"/>
        <v>9</v>
      </c>
      <c r="N199" s="65">
        <f t="shared" si="28"/>
        <v>1.191154486781163E-7</v>
      </c>
      <c r="O199" s="64">
        <v>0</v>
      </c>
      <c r="P199" s="64">
        <v>0</v>
      </c>
      <c r="Q199" s="64">
        <f t="shared" si="33"/>
        <v>0</v>
      </c>
      <c r="R199" s="66" t="str">
        <f t="shared" si="29"/>
        <v/>
      </c>
    </row>
    <row r="200" spans="2:18" ht="16.5" x14ac:dyDescent="0.3">
      <c r="B200" s="62" t="s">
        <v>263</v>
      </c>
      <c r="C200" s="63">
        <v>0</v>
      </c>
      <c r="D200" s="64">
        <v>0</v>
      </c>
      <c r="E200" s="64">
        <f t="shared" si="30"/>
        <v>0</v>
      </c>
      <c r="F200" s="65">
        <f t="shared" si="26"/>
        <v>0</v>
      </c>
      <c r="G200" s="168">
        <v>0</v>
      </c>
      <c r="H200" s="162">
        <v>0</v>
      </c>
      <c r="I200" s="64">
        <f t="shared" si="31"/>
        <v>0</v>
      </c>
      <c r="J200" s="65" t="str">
        <f t="shared" si="27"/>
        <v/>
      </c>
      <c r="K200" s="63">
        <v>0</v>
      </c>
      <c r="L200" s="64">
        <v>0</v>
      </c>
      <c r="M200" s="64">
        <f t="shared" si="32"/>
        <v>0</v>
      </c>
      <c r="N200" s="65">
        <f t="shared" si="28"/>
        <v>0</v>
      </c>
      <c r="O200" s="64">
        <v>0</v>
      </c>
      <c r="P200" s="64">
        <v>4</v>
      </c>
      <c r="Q200" s="64">
        <f t="shared" si="33"/>
        <v>4</v>
      </c>
      <c r="R200" s="66">
        <f t="shared" si="29"/>
        <v>-1</v>
      </c>
    </row>
    <row r="201" spans="2:18" ht="16.5" x14ac:dyDescent="0.3">
      <c r="B201" s="62" t="s">
        <v>143</v>
      </c>
      <c r="C201" s="63">
        <v>0</v>
      </c>
      <c r="D201" s="64">
        <v>0</v>
      </c>
      <c r="E201" s="64">
        <f t="shared" si="30"/>
        <v>0</v>
      </c>
      <c r="F201" s="65">
        <f t="shared" ref="F201:F264" si="34">IFERROR(E201/$E$7,"")</f>
        <v>0</v>
      </c>
      <c r="G201" s="168">
        <v>0</v>
      </c>
      <c r="H201" s="162">
        <v>4</v>
      </c>
      <c r="I201" s="64">
        <f t="shared" si="31"/>
        <v>4</v>
      </c>
      <c r="J201" s="65">
        <f t="shared" ref="J201:J264" si="35">IFERROR(E201/I201-1,"")</f>
        <v>-1</v>
      </c>
      <c r="K201" s="63">
        <v>0</v>
      </c>
      <c r="L201" s="64">
        <v>159</v>
      </c>
      <c r="M201" s="64">
        <f t="shared" si="32"/>
        <v>159</v>
      </c>
      <c r="N201" s="65">
        <f t="shared" ref="N201:N264" si="36">IFERROR(M201/$M$7,"")</f>
        <v>2.1043729266467215E-6</v>
      </c>
      <c r="O201" s="64">
        <v>0</v>
      </c>
      <c r="P201" s="64">
        <v>62</v>
      </c>
      <c r="Q201" s="64">
        <f t="shared" si="33"/>
        <v>62</v>
      </c>
      <c r="R201" s="66">
        <f t="shared" ref="R201:R264" si="37">IFERROR(M201/Q201-1,"")</f>
        <v>1.564516129032258</v>
      </c>
    </row>
    <row r="202" spans="2:18" ht="16.5" x14ac:dyDescent="0.3">
      <c r="B202" s="62" t="s">
        <v>396</v>
      </c>
      <c r="C202" s="63">
        <v>0</v>
      </c>
      <c r="D202" s="64">
        <v>0</v>
      </c>
      <c r="E202" s="64">
        <f t="shared" si="30"/>
        <v>0</v>
      </c>
      <c r="F202" s="65">
        <f t="shared" si="34"/>
        <v>0</v>
      </c>
      <c r="G202" s="168">
        <v>0</v>
      </c>
      <c r="H202" s="162">
        <v>7</v>
      </c>
      <c r="I202" s="64">
        <f t="shared" si="31"/>
        <v>7</v>
      </c>
      <c r="J202" s="65">
        <f t="shared" si="35"/>
        <v>-1</v>
      </c>
      <c r="K202" s="63">
        <v>0</v>
      </c>
      <c r="L202" s="64">
        <v>0</v>
      </c>
      <c r="M202" s="64">
        <f t="shared" si="32"/>
        <v>0</v>
      </c>
      <c r="N202" s="65">
        <f t="shared" si="36"/>
        <v>0</v>
      </c>
      <c r="O202" s="64">
        <v>0</v>
      </c>
      <c r="P202" s="64">
        <v>7</v>
      </c>
      <c r="Q202" s="64">
        <f t="shared" si="33"/>
        <v>7</v>
      </c>
      <c r="R202" s="66">
        <f t="shared" si="37"/>
        <v>-1</v>
      </c>
    </row>
    <row r="203" spans="2:18" ht="16.5" x14ac:dyDescent="0.3">
      <c r="B203" s="62" t="s">
        <v>260</v>
      </c>
      <c r="C203" s="63">
        <v>0</v>
      </c>
      <c r="D203" s="64">
        <v>12</v>
      </c>
      <c r="E203" s="64">
        <f t="shared" si="30"/>
        <v>12</v>
      </c>
      <c r="F203" s="65">
        <f t="shared" si="34"/>
        <v>1.7111179460766845E-6</v>
      </c>
      <c r="G203" s="168">
        <v>0</v>
      </c>
      <c r="H203" s="162">
        <v>7</v>
      </c>
      <c r="I203" s="64">
        <f t="shared" si="31"/>
        <v>7</v>
      </c>
      <c r="J203" s="65">
        <f t="shared" si="35"/>
        <v>0.71428571428571419</v>
      </c>
      <c r="K203" s="63">
        <v>0</v>
      </c>
      <c r="L203" s="64">
        <v>185</v>
      </c>
      <c r="M203" s="64">
        <f t="shared" si="32"/>
        <v>185</v>
      </c>
      <c r="N203" s="65">
        <f t="shared" si="36"/>
        <v>2.4484842228279464E-6</v>
      </c>
      <c r="O203" s="64">
        <v>0</v>
      </c>
      <c r="P203" s="64">
        <v>84</v>
      </c>
      <c r="Q203" s="64">
        <f t="shared" si="33"/>
        <v>84</v>
      </c>
      <c r="R203" s="66">
        <f t="shared" si="37"/>
        <v>1.2023809523809526</v>
      </c>
    </row>
    <row r="204" spans="2:18" ht="16.5" x14ac:dyDescent="0.3">
      <c r="B204" s="62" t="s">
        <v>146</v>
      </c>
      <c r="C204" s="63">
        <v>0</v>
      </c>
      <c r="D204" s="64">
        <v>557</v>
      </c>
      <c r="E204" s="64">
        <f t="shared" si="30"/>
        <v>557</v>
      </c>
      <c r="F204" s="65">
        <f t="shared" si="34"/>
        <v>7.9424391330392777E-5</v>
      </c>
      <c r="G204" s="168">
        <v>0</v>
      </c>
      <c r="H204" s="162">
        <v>365</v>
      </c>
      <c r="I204" s="64">
        <f t="shared" si="31"/>
        <v>365</v>
      </c>
      <c r="J204" s="65">
        <f t="shared" si="35"/>
        <v>0.52602739726027403</v>
      </c>
      <c r="K204" s="63">
        <v>0</v>
      </c>
      <c r="L204" s="64">
        <v>5602</v>
      </c>
      <c r="M204" s="64">
        <f t="shared" si="32"/>
        <v>5602</v>
      </c>
      <c r="N204" s="65">
        <f t="shared" si="36"/>
        <v>7.4142749277200841E-5</v>
      </c>
      <c r="O204" s="64">
        <v>37</v>
      </c>
      <c r="P204" s="64">
        <v>4751</v>
      </c>
      <c r="Q204" s="64">
        <f t="shared" si="33"/>
        <v>4788</v>
      </c>
      <c r="R204" s="66">
        <f t="shared" si="37"/>
        <v>0.17000835421888061</v>
      </c>
    </row>
    <row r="205" spans="2:18" ht="16.5" x14ac:dyDescent="0.3">
      <c r="B205" s="62" t="s">
        <v>367</v>
      </c>
      <c r="C205" s="63">
        <v>0</v>
      </c>
      <c r="D205" s="64">
        <v>10</v>
      </c>
      <c r="E205" s="64">
        <f t="shared" si="30"/>
        <v>10</v>
      </c>
      <c r="F205" s="65">
        <f t="shared" si="34"/>
        <v>1.4259316217305706E-6</v>
      </c>
      <c r="G205" s="168">
        <v>0</v>
      </c>
      <c r="H205" s="162">
        <v>0</v>
      </c>
      <c r="I205" s="64">
        <f t="shared" si="31"/>
        <v>0</v>
      </c>
      <c r="J205" s="65" t="str">
        <f t="shared" si="35"/>
        <v/>
      </c>
      <c r="K205" s="63">
        <v>0</v>
      </c>
      <c r="L205" s="64">
        <v>22</v>
      </c>
      <c r="M205" s="64">
        <f t="shared" si="32"/>
        <v>22</v>
      </c>
      <c r="N205" s="65">
        <f t="shared" si="36"/>
        <v>2.9117109676872876E-7</v>
      </c>
      <c r="O205" s="64">
        <v>0</v>
      </c>
      <c r="P205" s="64">
        <v>0</v>
      </c>
      <c r="Q205" s="64">
        <f t="shared" si="33"/>
        <v>0</v>
      </c>
      <c r="R205" s="66" t="str">
        <f t="shared" si="37"/>
        <v/>
      </c>
    </row>
    <row r="206" spans="2:18" ht="16.5" x14ac:dyDescent="0.3">
      <c r="B206" s="62" t="s">
        <v>310</v>
      </c>
      <c r="C206" s="63">
        <v>0</v>
      </c>
      <c r="D206" s="64">
        <v>0</v>
      </c>
      <c r="E206" s="64">
        <f t="shared" si="30"/>
        <v>0</v>
      </c>
      <c r="F206" s="65">
        <f t="shared" si="34"/>
        <v>0</v>
      </c>
      <c r="G206" s="168">
        <v>0</v>
      </c>
      <c r="H206" s="162">
        <v>0</v>
      </c>
      <c r="I206" s="64">
        <f t="shared" si="31"/>
        <v>0</v>
      </c>
      <c r="J206" s="65" t="str">
        <f t="shared" si="35"/>
        <v/>
      </c>
      <c r="K206" s="63">
        <v>0</v>
      </c>
      <c r="L206" s="64">
        <v>2</v>
      </c>
      <c r="M206" s="64">
        <f t="shared" si="32"/>
        <v>2</v>
      </c>
      <c r="N206" s="65">
        <f t="shared" si="36"/>
        <v>2.6470099706248068E-8</v>
      </c>
      <c r="O206" s="64">
        <v>0</v>
      </c>
      <c r="P206" s="64">
        <v>0</v>
      </c>
      <c r="Q206" s="64">
        <f t="shared" si="33"/>
        <v>0</v>
      </c>
      <c r="R206" s="66" t="str">
        <f t="shared" si="37"/>
        <v/>
      </c>
    </row>
    <row r="207" spans="2:18" ht="16.5" x14ac:dyDescent="0.3">
      <c r="B207" s="62" t="s">
        <v>244</v>
      </c>
      <c r="C207" s="63">
        <v>0</v>
      </c>
      <c r="D207" s="64">
        <v>6</v>
      </c>
      <c r="E207" s="64">
        <f t="shared" si="30"/>
        <v>6</v>
      </c>
      <c r="F207" s="65">
        <f t="shared" si="34"/>
        <v>8.5555897303834227E-7</v>
      </c>
      <c r="G207" s="168">
        <v>0</v>
      </c>
      <c r="H207" s="162">
        <v>0</v>
      </c>
      <c r="I207" s="64">
        <f t="shared" si="31"/>
        <v>0</v>
      </c>
      <c r="J207" s="65" t="str">
        <f t="shared" si="35"/>
        <v/>
      </c>
      <c r="K207" s="63">
        <v>0</v>
      </c>
      <c r="L207" s="64">
        <v>25</v>
      </c>
      <c r="M207" s="64">
        <f t="shared" si="32"/>
        <v>25</v>
      </c>
      <c r="N207" s="65">
        <f t="shared" si="36"/>
        <v>3.3087624632810086E-7</v>
      </c>
      <c r="O207" s="64">
        <v>0</v>
      </c>
      <c r="P207" s="64">
        <v>23</v>
      </c>
      <c r="Q207" s="64">
        <f t="shared" si="33"/>
        <v>23</v>
      </c>
      <c r="R207" s="66">
        <f t="shared" si="37"/>
        <v>8.6956521739130377E-2</v>
      </c>
    </row>
    <row r="208" spans="2:18" ht="16.5" x14ac:dyDescent="0.3">
      <c r="B208" s="62" t="s">
        <v>381</v>
      </c>
      <c r="C208" s="63">
        <v>0</v>
      </c>
      <c r="D208" s="64">
        <v>0</v>
      </c>
      <c r="E208" s="64">
        <f t="shared" si="30"/>
        <v>0</v>
      </c>
      <c r="F208" s="65">
        <f t="shared" si="34"/>
        <v>0</v>
      </c>
      <c r="G208" s="168">
        <v>0</v>
      </c>
      <c r="H208" s="162">
        <v>0</v>
      </c>
      <c r="I208" s="64">
        <f t="shared" si="31"/>
        <v>0</v>
      </c>
      <c r="J208" s="65" t="str">
        <f t="shared" si="35"/>
        <v/>
      </c>
      <c r="K208" s="63">
        <v>0</v>
      </c>
      <c r="L208" s="64">
        <v>3</v>
      </c>
      <c r="M208" s="64">
        <f t="shared" si="32"/>
        <v>3</v>
      </c>
      <c r="N208" s="65">
        <f t="shared" si="36"/>
        <v>3.9705149559372103E-8</v>
      </c>
      <c r="O208" s="64">
        <v>0</v>
      </c>
      <c r="P208" s="64">
        <v>0</v>
      </c>
      <c r="Q208" s="64">
        <f t="shared" si="33"/>
        <v>0</v>
      </c>
      <c r="R208" s="66" t="str">
        <f t="shared" si="37"/>
        <v/>
      </c>
    </row>
    <row r="209" spans="2:18" ht="16.5" x14ac:dyDescent="0.3">
      <c r="B209" s="62" t="s">
        <v>289</v>
      </c>
      <c r="C209" s="63">
        <v>0</v>
      </c>
      <c r="D209" s="64">
        <v>0</v>
      </c>
      <c r="E209" s="64">
        <f t="shared" si="30"/>
        <v>0</v>
      </c>
      <c r="F209" s="65">
        <f t="shared" si="34"/>
        <v>0</v>
      </c>
      <c r="G209" s="168">
        <v>0</v>
      </c>
      <c r="H209" s="162">
        <v>0</v>
      </c>
      <c r="I209" s="64">
        <f t="shared" si="31"/>
        <v>0</v>
      </c>
      <c r="J209" s="65" t="str">
        <f t="shared" si="35"/>
        <v/>
      </c>
      <c r="K209" s="63">
        <v>0</v>
      </c>
      <c r="L209" s="64">
        <v>11</v>
      </c>
      <c r="M209" s="64">
        <f t="shared" si="32"/>
        <v>11</v>
      </c>
      <c r="N209" s="65">
        <f t="shared" si="36"/>
        <v>1.4558554838436438E-7</v>
      </c>
      <c r="O209" s="64">
        <v>0</v>
      </c>
      <c r="P209" s="64">
        <v>24</v>
      </c>
      <c r="Q209" s="64">
        <f t="shared" si="33"/>
        <v>24</v>
      </c>
      <c r="R209" s="66">
        <f t="shared" si="37"/>
        <v>-0.54166666666666674</v>
      </c>
    </row>
    <row r="210" spans="2:18" ht="16.5" x14ac:dyDescent="0.3">
      <c r="B210" s="62" t="s">
        <v>148</v>
      </c>
      <c r="C210" s="63">
        <v>0</v>
      </c>
      <c r="D210" s="64">
        <v>0</v>
      </c>
      <c r="E210" s="64">
        <f t="shared" si="30"/>
        <v>0</v>
      </c>
      <c r="F210" s="65">
        <f t="shared" si="34"/>
        <v>0</v>
      </c>
      <c r="G210" s="168">
        <v>0</v>
      </c>
      <c r="H210" s="162">
        <v>8</v>
      </c>
      <c r="I210" s="64">
        <f t="shared" si="31"/>
        <v>8</v>
      </c>
      <c r="J210" s="65">
        <f t="shared" si="35"/>
        <v>-1</v>
      </c>
      <c r="K210" s="63">
        <v>0</v>
      </c>
      <c r="L210" s="64">
        <v>90</v>
      </c>
      <c r="M210" s="64">
        <f t="shared" si="32"/>
        <v>90</v>
      </c>
      <c r="N210" s="65">
        <f t="shared" si="36"/>
        <v>1.191154486781163E-6</v>
      </c>
      <c r="O210" s="64">
        <v>0</v>
      </c>
      <c r="P210" s="64">
        <v>72</v>
      </c>
      <c r="Q210" s="64">
        <f t="shared" si="33"/>
        <v>72</v>
      </c>
      <c r="R210" s="66">
        <f t="shared" si="37"/>
        <v>0.25</v>
      </c>
    </row>
    <row r="211" spans="2:18" ht="16.5" x14ac:dyDescent="0.3">
      <c r="B211" s="62" t="s">
        <v>235</v>
      </c>
      <c r="C211" s="63">
        <v>0</v>
      </c>
      <c r="D211" s="64">
        <v>0</v>
      </c>
      <c r="E211" s="64">
        <f t="shared" si="30"/>
        <v>0</v>
      </c>
      <c r="F211" s="65">
        <f t="shared" si="34"/>
        <v>0</v>
      </c>
      <c r="G211" s="168">
        <v>0</v>
      </c>
      <c r="H211" s="162">
        <v>0</v>
      </c>
      <c r="I211" s="64">
        <f t="shared" si="31"/>
        <v>0</v>
      </c>
      <c r="J211" s="65" t="str">
        <f t="shared" si="35"/>
        <v/>
      </c>
      <c r="K211" s="63">
        <v>0</v>
      </c>
      <c r="L211" s="64">
        <v>6</v>
      </c>
      <c r="M211" s="64">
        <f t="shared" si="32"/>
        <v>6</v>
      </c>
      <c r="N211" s="65">
        <f t="shared" si="36"/>
        <v>7.9410299118744206E-8</v>
      </c>
      <c r="O211" s="64">
        <v>0</v>
      </c>
      <c r="P211" s="64">
        <v>0</v>
      </c>
      <c r="Q211" s="64">
        <f t="shared" si="33"/>
        <v>0</v>
      </c>
      <c r="R211" s="66" t="str">
        <f t="shared" si="37"/>
        <v/>
      </c>
    </row>
    <row r="212" spans="2:18" ht="16.5" x14ac:dyDescent="0.3">
      <c r="B212" s="62" t="s">
        <v>397</v>
      </c>
      <c r="C212" s="63">
        <v>0</v>
      </c>
      <c r="D212" s="64">
        <v>0</v>
      </c>
      <c r="E212" s="64">
        <f t="shared" si="30"/>
        <v>0</v>
      </c>
      <c r="F212" s="65">
        <f t="shared" si="34"/>
        <v>0</v>
      </c>
      <c r="G212" s="168">
        <v>0</v>
      </c>
      <c r="H212" s="162">
        <v>1</v>
      </c>
      <c r="I212" s="64">
        <f t="shared" si="31"/>
        <v>1</v>
      </c>
      <c r="J212" s="65">
        <f t="shared" si="35"/>
        <v>-1</v>
      </c>
      <c r="K212" s="63">
        <v>0</v>
      </c>
      <c r="L212" s="64">
        <v>0</v>
      </c>
      <c r="M212" s="64">
        <f t="shared" si="32"/>
        <v>0</v>
      </c>
      <c r="N212" s="65">
        <f t="shared" si="36"/>
        <v>0</v>
      </c>
      <c r="O212" s="64">
        <v>0</v>
      </c>
      <c r="P212" s="64">
        <v>1</v>
      </c>
      <c r="Q212" s="64">
        <f t="shared" si="33"/>
        <v>1</v>
      </c>
      <c r="R212" s="66">
        <f t="shared" si="37"/>
        <v>-1</v>
      </c>
    </row>
    <row r="213" spans="2:18" ht="16.5" x14ac:dyDescent="0.3">
      <c r="B213" s="62" t="s">
        <v>315</v>
      </c>
      <c r="C213" s="63">
        <v>0</v>
      </c>
      <c r="D213" s="64">
        <v>0</v>
      </c>
      <c r="E213" s="64">
        <f t="shared" si="30"/>
        <v>0</v>
      </c>
      <c r="F213" s="65">
        <f t="shared" si="34"/>
        <v>0</v>
      </c>
      <c r="G213" s="168">
        <v>0</v>
      </c>
      <c r="H213" s="162">
        <v>0</v>
      </c>
      <c r="I213" s="64">
        <f t="shared" si="31"/>
        <v>0</v>
      </c>
      <c r="J213" s="65" t="str">
        <f t="shared" si="35"/>
        <v/>
      </c>
      <c r="K213" s="63">
        <v>0</v>
      </c>
      <c r="L213" s="64">
        <v>0</v>
      </c>
      <c r="M213" s="64">
        <f t="shared" si="32"/>
        <v>0</v>
      </c>
      <c r="N213" s="65">
        <f t="shared" si="36"/>
        <v>0</v>
      </c>
      <c r="O213" s="64">
        <v>0</v>
      </c>
      <c r="P213" s="64">
        <v>43</v>
      </c>
      <c r="Q213" s="64">
        <f t="shared" si="33"/>
        <v>43</v>
      </c>
      <c r="R213" s="66">
        <f t="shared" si="37"/>
        <v>-1</v>
      </c>
    </row>
    <row r="214" spans="2:18" ht="16.5" x14ac:dyDescent="0.3">
      <c r="B214" s="62" t="s">
        <v>408</v>
      </c>
      <c r="C214" s="63">
        <v>0</v>
      </c>
      <c r="D214" s="64">
        <v>0</v>
      </c>
      <c r="E214" s="64">
        <f t="shared" si="30"/>
        <v>0</v>
      </c>
      <c r="F214" s="65">
        <f t="shared" si="34"/>
        <v>0</v>
      </c>
      <c r="G214" s="168">
        <v>0</v>
      </c>
      <c r="H214" s="162">
        <v>0</v>
      </c>
      <c r="I214" s="64">
        <f t="shared" si="31"/>
        <v>0</v>
      </c>
      <c r="J214" s="65" t="str">
        <f t="shared" si="35"/>
        <v/>
      </c>
      <c r="K214" s="63">
        <v>0</v>
      </c>
      <c r="L214" s="64">
        <v>17</v>
      </c>
      <c r="M214" s="64">
        <f t="shared" si="32"/>
        <v>17</v>
      </c>
      <c r="N214" s="65">
        <f t="shared" si="36"/>
        <v>2.2499584750310857E-7</v>
      </c>
      <c r="O214" s="64">
        <v>0</v>
      </c>
      <c r="P214" s="64">
        <v>0</v>
      </c>
      <c r="Q214" s="64">
        <f t="shared" si="33"/>
        <v>0</v>
      </c>
      <c r="R214" s="66" t="str">
        <f t="shared" si="37"/>
        <v/>
      </c>
    </row>
    <row r="215" spans="2:18" ht="16.5" x14ac:dyDescent="0.3">
      <c r="B215" s="62" t="s">
        <v>326</v>
      </c>
      <c r="C215" s="63">
        <v>0</v>
      </c>
      <c r="D215" s="64">
        <v>0</v>
      </c>
      <c r="E215" s="64">
        <f t="shared" si="30"/>
        <v>0</v>
      </c>
      <c r="F215" s="65">
        <f t="shared" si="34"/>
        <v>0</v>
      </c>
      <c r="G215" s="168">
        <v>0</v>
      </c>
      <c r="H215" s="162">
        <v>0</v>
      </c>
      <c r="I215" s="64">
        <f t="shared" si="31"/>
        <v>0</v>
      </c>
      <c r="J215" s="65" t="str">
        <f t="shared" si="35"/>
        <v/>
      </c>
      <c r="K215" s="63">
        <v>0</v>
      </c>
      <c r="L215" s="64">
        <v>0</v>
      </c>
      <c r="M215" s="64">
        <f t="shared" si="32"/>
        <v>0</v>
      </c>
      <c r="N215" s="65">
        <f t="shared" si="36"/>
        <v>0</v>
      </c>
      <c r="O215" s="64">
        <v>0</v>
      </c>
      <c r="P215" s="64">
        <v>14</v>
      </c>
      <c r="Q215" s="64">
        <f t="shared" si="33"/>
        <v>14</v>
      </c>
      <c r="R215" s="66">
        <f t="shared" si="37"/>
        <v>-1</v>
      </c>
    </row>
    <row r="216" spans="2:18" ht="16.5" x14ac:dyDescent="0.3">
      <c r="B216" s="62" t="s">
        <v>281</v>
      </c>
      <c r="C216" s="63">
        <v>0</v>
      </c>
      <c r="D216" s="64">
        <v>0</v>
      </c>
      <c r="E216" s="64">
        <f t="shared" si="30"/>
        <v>0</v>
      </c>
      <c r="F216" s="65">
        <f t="shared" si="34"/>
        <v>0</v>
      </c>
      <c r="G216" s="168">
        <v>0</v>
      </c>
      <c r="H216" s="162">
        <v>0</v>
      </c>
      <c r="I216" s="64">
        <f t="shared" si="31"/>
        <v>0</v>
      </c>
      <c r="J216" s="65" t="str">
        <f t="shared" si="35"/>
        <v/>
      </c>
      <c r="K216" s="63">
        <v>0</v>
      </c>
      <c r="L216" s="64">
        <v>13</v>
      </c>
      <c r="M216" s="64">
        <f t="shared" si="32"/>
        <v>13</v>
      </c>
      <c r="N216" s="65">
        <f t="shared" si="36"/>
        <v>1.7205564809061244E-7</v>
      </c>
      <c r="O216" s="64">
        <v>0</v>
      </c>
      <c r="P216" s="64">
        <v>7</v>
      </c>
      <c r="Q216" s="64">
        <f t="shared" si="33"/>
        <v>7</v>
      </c>
      <c r="R216" s="66">
        <f t="shared" si="37"/>
        <v>0.85714285714285721</v>
      </c>
    </row>
    <row r="217" spans="2:18" ht="16.5" x14ac:dyDescent="0.3">
      <c r="B217" s="62" t="s">
        <v>320</v>
      </c>
      <c r="C217" s="63">
        <v>0</v>
      </c>
      <c r="D217" s="64">
        <v>0</v>
      </c>
      <c r="E217" s="64">
        <f t="shared" si="30"/>
        <v>0</v>
      </c>
      <c r="F217" s="65">
        <f t="shared" si="34"/>
        <v>0</v>
      </c>
      <c r="G217" s="168">
        <v>0</v>
      </c>
      <c r="H217" s="162">
        <v>0</v>
      </c>
      <c r="I217" s="64">
        <f t="shared" si="31"/>
        <v>0</v>
      </c>
      <c r="J217" s="65" t="str">
        <f t="shared" si="35"/>
        <v/>
      </c>
      <c r="K217" s="63">
        <v>0</v>
      </c>
      <c r="L217" s="64">
        <v>0</v>
      </c>
      <c r="M217" s="64">
        <f t="shared" si="32"/>
        <v>0</v>
      </c>
      <c r="N217" s="65">
        <f t="shared" si="36"/>
        <v>0</v>
      </c>
      <c r="O217" s="64">
        <v>0</v>
      </c>
      <c r="P217" s="64">
        <v>36</v>
      </c>
      <c r="Q217" s="64">
        <f t="shared" si="33"/>
        <v>36</v>
      </c>
      <c r="R217" s="66">
        <f t="shared" si="37"/>
        <v>-1</v>
      </c>
    </row>
    <row r="218" spans="2:18" ht="16.5" x14ac:dyDescent="0.3">
      <c r="B218" s="62" t="s">
        <v>329</v>
      </c>
      <c r="C218" s="63">
        <v>0</v>
      </c>
      <c r="D218" s="64">
        <v>0</v>
      </c>
      <c r="E218" s="64">
        <f t="shared" si="30"/>
        <v>0</v>
      </c>
      <c r="F218" s="65">
        <f t="shared" si="34"/>
        <v>0</v>
      </c>
      <c r="G218" s="168">
        <v>0</v>
      </c>
      <c r="H218" s="162">
        <v>0</v>
      </c>
      <c r="I218" s="64">
        <f t="shared" si="31"/>
        <v>0</v>
      </c>
      <c r="J218" s="65" t="str">
        <f t="shared" si="35"/>
        <v/>
      </c>
      <c r="K218" s="63">
        <v>0</v>
      </c>
      <c r="L218" s="64">
        <v>0</v>
      </c>
      <c r="M218" s="64">
        <f t="shared" si="32"/>
        <v>0</v>
      </c>
      <c r="N218" s="65">
        <f t="shared" si="36"/>
        <v>0</v>
      </c>
      <c r="O218" s="64">
        <v>0</v>
      </c>
      <c r="P218" s="64">
        <v>12</v>
      </c>
      <c r="Q218" s="64">
        <f t="shared" si="33"/>
        <v>12</v>
      </c>
      <c r="R218" s="66">
        <f t="shared" si="37"/>
        <v>-1</v>
      </c>
    </row>
    <row r="219" spans="2:18" ht="16.5" x14ac:dyDescent="0.3">
      <c r="B219" s="62" t="s">
        <v>254</v>
      </c>
      <c r="C219" s="63">
        <v>0</v>
      </c>
      <c r="D219" s="64">
        <v>0</v>
      </c>
      <c r="E219" s="64">
        <f t="shared" si="30"/>
        <v>0</v>
      </c>
      <c r="F219" s="65">
        <f t="shared" si="34"/>
        <v>0</v>
      </c>
      <c r="G219" s="168">
        <v>0</v>
      </c>
      <c r="H219" s="162">
        <v>0</v>
      </c>
      <c r="I219" s="64">
        <f t="shared" si="31"/>
        <v>0</v>
      </c>
      <c r="J219" s="65" t="str">
        <f t="shared" si="35"/>
        <v/>
      </c>
      <c r="K219" s="63">
        <v>0</v>
      </c>
      <c r="L219" s="64">
        <v>21</v>
      </c>
      <c r="M219" s="64">
        <f t="shared" si="32"/>
        <v>21</v>
      </c>
      <c r="N219" s="65">
        <f t="shared" si="36"/>
        <v>2.7793604691560473E-7</v>
      </c>
      <c r="O219" s="64">
        <v>0</v>
      </c>
      <c r="P219" s="64">
        <v>27</v>
      </c>
      <c r="Q219" s="64">
        <f t="shared" si="33"/>
        <v>27</v>
      </c>
      <c r="R219" s="66">
        <f t="shared" si="37"/>
        <v>-0.22222222222222221</v>
      </c>
    </row>
    <row r="220" spans="2:18" ht="16.5" x14ac:dyDescent="0.3">
      <c r="B220" s="62" t="s">
        <v>84</v>
      </c>
      <c r="C220" s="63">
        <v>0</v>
      </c>
      <c r="D220" s="64">
        <v>125</v>
      </c>
      <c r="E220" s="64">
        <f t="shared" si="30"/>
        <v>125</v>
      </c>
      <c r="F220" s="65">
        <f t="shared" si="34"/>
        <v>1.782414527163213E-5</v>
      </c>
      <c r="G220" s="168">
        <v>0</v>
      </c>
      <c r="H220" s="162">
        <v>294</v>
      </c>
      <c r="I220" s="64">
        <f t="shared" si="31"/>
        <v>294</v>
      </c>
      <c r="J220" s="65">
        <f t="shared" si="35"/>
        <v>-0.5748299319727892</v>
      </c>
      <c r="K220" s="63">
        <v>0</v>
      </c>
      <c r="L220" s="64">
        <v>3366</v>
      </c>
      <c r="M220" s="64">
        <f t="shared" si="32"/>
        <v>3366</v>
      </c>
      <c r="N220" s="65">
        <f t="shared" si="36"/>
        <v>4.4549177805615497E-5</v>
      </c>
      <c r="O220" s="64">
        <v>0</v>
      </c>
      <c r="P220" s="64">
        <v>1491</v>
      </c>
      <c r="Q220" s="64">
        <f t="shared" si="33"/>
        <v>1491</v>
      </c>
      <c r="R220" s="66">
        <f t="shared" si="37"/>
        <v>1.2575452716297786</v>
      </c>
    </row>
    <row r="221" spans="2:18" ht="16.5" x14ac:dyDescent="0.3">
      <c r="B221" s="62" t="s">
        <v>153</v>
      </c>
      <c r="C221" s="63">
        <v>0</v>
      </c>
      <c r="D221" s="64">
        <v>25</v>
      </c>
      <c r="E221" s="64">
        <f t="shared" si="30"/>
        <v>25</v>
      </c>
      <c r="F221" s="65">
        <f t="shared" si="34"/>
        <v>3.5648290543264261E-6</v>
      </c>
      <c r="G221" s="168">
        <v>0</v>
      </c>
      <c r="H221" s="162">
        <v>39</v>
      </c>
      <c r="I221" s="64">
        <f t="shared" si="31"/>
        <v>39</v>
      </c>
      <c r="J221" s="65">
        <f t="shared" si="35"/>
        <v>-0.35897435897435892</v>
      </c>
      <c r="K221" s="63">
        <v>0</v>
      </c>
      <c r="L221" s="64">
        <v>275</v>
      </c>
      <c r="M221" s="64">
        <f t="shared" si="32"/>
        <v>275</v>
      </c>
      <c r="N221" s="65">
        <f t="shared" si="36"/>
        <v>3.6396387096091094E-6</v>
      </c>
      <c r="O221" s="64">
        <v>0</v>
      </c>
      <c r="P221" s="64">
        <v>158</v>
      </c>
      <c r="Q221" s="64">
        <f t="shared" si="33"/>
        <v>158</v>
      </c>
      <c r="R221" s="66">
        <f t="shared" si="37"/>
        <v>0.740506329113924</v>
      </c>
    </row>
    <row r="222" spans="2:18" ht="16.5" x14ac:dyDescent="0.3">
      <c r="B222" s="62" t="s">
        <v>393</v>
      </c>
      <c r="C222" s="63">
        <v>0</v>
      </c>
      <c r="D222" s="64">
        <v>6</v>
      </c>
      <c r="E222" s="64">
        <f t="shared" si="30"/>
        <v>6</v>
      </c>
      <c r="F222" s="65">
        <f t="shared" si="34"/>
        <v>8.5555897303834227E-7</v>
      </c>
      <c r="G222" s="168">
        <v>0</v>
      </c>
      <c r="H222" s="162">
        <v>0</v>
      </c>
      <c r="I222" s="64">
        <f t="shared" si="31"/>
        <v>0</v>
      </c>
      <c r="J222" s="65" t="str">
        <f t="shared" si="35"/>
        <v/>
      </c>
      <c r="K222" s="63">
        <v>0</v>
      </c>
      <c r="L222" s="64">
        <v>6</v>
      </c>
      <c r="M222" s="64">
        <f t="shared" si="32"/>
        <v>6</v>
      </c>
      <c r="N222" s="65">
        <f t="shared" si="36"/>
        <v>7.9410299118744206E-8</v>
      </c>
      <c r="O222" s="64">
        <v>0</v>
      </c>
      <c r="P222" s="64">
        <v>0</v>
      </c>
      <c r="Q222" s="64">
        <f t="shared" si="33"/>
        <v>0</v>
      </c>
      <c r="R222" s="66" t="str">
        <f t="shared" si="37"/>
        <v/>
      </c>
    </row>
    <row r="223" spans="2:18" ht="16.5" x14ac:dyDescent="0.3">
      <c r="B223" s="62" t="s">
        <v>155</v>
      </c>
      <c r="C223" s="63">
        <v>0</v>
      </c>
      <c r="D223" s="64">
        <v>0</v>
      </c>
      <c r="E223" s="64">
        <f t="shared" si="30"/>
        <v>0</v>
      </c>
      <c r="F223" s="65">
        <f t="shared" si="34"/>
        <v>0</v>
      </c>
      <c r="G223" s="168">
        <v>0</v>
      </c>
      <c r="H223" s="162">
        <v>15</v>
      </c>
      <c r="I223" s="64">
        <f t="shared" si="31"/>
        <v>15</v>
      </c>
      <c r="J223" s="65">
        <f t="shared" si="35"/>
        <v>-1</v>
      </c>
      <c r="K223" s="63">
        <v>0</v>
      </c>
      <c r="L223" s="64">
        <v>87</v>
      </c>
      <c r="M223" s="64">
        <f t="shared" si="32"/>
        <v>87</v>
      </c>
      <c r="N223" s="65">
        <f t="shared" si="36"/>
        <v>1.151449337221791E-6</v>
      </c>
      <c r="O223" s="64">
        <v>0</v>
      </c>
      <c r="P223" s="64">
        <v>163</v>
      </c>
      <c r="Q223" s="64">
        <f t="shared" si="33"/>
        <v>163</v>
      </c>
      <c r="R223" s="66">
        <f t="shared" si="37"/>
        <v>-0.46625766871165641</v>
      </c>
    </row>
    <row r="224" spans="2:18" ht="16.5" x14ac:dyDescent="0.3">
      <c r="B224" s="62" t="s">
        <v>385</v>
      </c>
      <c r="C224" s="63">
        <v>0</v>
      </c>
      <c r="D224" s="64">
        <v>0</v>
      </c>
      <c r="E224" s="64">
        <f t="shared" si="30"/>
        <v>0</v>
      </c>
      <c r="F224" s="65">
        <f t="shared" si="34"/>
        <v>0</v>
      </c>
      <c r="G224" s="168">
        <v>0</v>
      </c>
      <c r="H224" s="162">
        <v>0</v>
      </c>
      <c r="I224" s="64">
        <f t="shared" si="31"/>
        <v>0</v>
      </c>
      <c r="J224" s="65" t="str">
        <f t="shared" si="35"/>
        <v/>
      </c>
      <c r="K224" s="63">
        <v>0</v>
      </c>
      <c r="L224" s="64">
        <v>0</v>
      </c>
      <c r="M224" s="64">
        <f t="shared" si="32"/>
        <v>0</v>
      </c>
      <c r="N224" s="65">
        <f t="shared" si="36"/>
        <v>0</v>
      </c>
      <c r="O224" s="64">
        <v>0</v>
      </c>
      <c r="P224" s="64">
        <v>9</v>
      </c>
      <c r="Q224" s="64">
        <f t="shared" si="33"/>
        <v>9</v>
      </c>
      <c r="R224" s="66">
        <f t="shared" si="37"/>
        <v>-1</v>
      </c>
    </row>
    <row r="225" spans="2:18" ht="16.5" x14ac:dyDescent="0.3">
      <c r="B225" s="62" t="s">
        <v>293</v>
      </c>
      <c r="C225" s="63">
        <v>0</v>
      </c>
      <c r="D225" s="64">
        <v>0</v>
      </c>
      <c r="E225" s="64">
        <f t="shared" si="30"/>
        <v>0</v>
      </c>
      <c r="F225" s="65">
        <f t="shared" si="34"/>
        <v>0</v>
      </c>
      <c r="G225" s="168">
        <v>0</v>
      </c>
      <c r="H225" s="162">
        <v>0</v>
      </c>
      <c r="I225" s="64">
        <f t="shared" si="31"/>
        <v>0</v>
      </c>
      <c r="J225" s="65" t="str">
        <f t="shared" si="35"/>
        <v/>
      </c>
      <c r="K225" s="63">
        <v>0</v>
      </c>
      <c r="L225" s="64">
        <v>8</v>
      </c>
      <c r="M225" s="64">
        <f t="shared" si="32"/>
        <v>8</v>
      </c>
      <c r="N225" s="65">
        <f t="shared" si="36"/>
        <v>1.0588039882499227E-7</v>
      </c>
      <c r="O225" s="64">
        <v>0</v>
      </c>
      <c r="P225" s="64">
        <v>0</v>
      </c>
      <c r="Q225" s="64">
        <f t="shared" si="33"/>
        <v>0</v>
      </c>
      <c r="R225" s="66" t="str">
        <f t="shared" si="37"/>
        <v/>
      </c>
    </row>
    <row r="226" spans="2:18" ht="16.5" x14ac:dyDescent="0.3">
      <c r="B226" s="62" t="s">
        <v>304</v>
      </c>
      <c r="C226" s="63">
        <v>0</v>
      </c>
      <c r="D226" s="64">
        <v>0</v>
      </c>
      <c r="E226" s="64">
        <f t="shared" si="30"/>
        <v>0</v>
      </c>
      <c r="F226" s="65">
        <f t="shared" si="34"/>
        <v>0</v>
      </c>
      <c r="G226" s="168">
        <v>0</v>
      </c>
      <c r="H226" s="162">
        <v>0</v>
      </c>
      <c r="I226" s="64">
        <f t="shared" si="31"/>
        <v>0</v>
      </c>
      <c r="J226" s="65" t="str">
        <f t="shared" si="35"/>
        <v/>
      </c>
      <c r="K226" s="63">
        <v>0</v>
      </c>
      <c r="L226" s="64">
        <v>8</v>
      </c>
      <c r="M226" s="64">
        <f t="shared" si="32"/>
        <v>8</v>
      </c>
      <c r="N226" s="65">
        <f t="shared" si="36"/>
        <v>1.0588039882499227E-7</v>
      </c>
      <c r="O226" s="64">
        <v>0</v>
      </c>
      <c r="P226" s="64">
        <v>9</v>
      </c>
      <c r="Q226" s="64">
        <f t="shared" si="33"/>
        <v>9</v>
      </c>
      <c r="R226" s="66">
        <f t="shared" si="37"/>
        <v>-0.11111111111111116</v>
      </c>
    </row>
    <row r="227" spans="2:18" ht="16.5" x14ac:dyDescent="0.3">
      <c r="B227" s="62" t="s">
        <v>268</v>
      </c>
      <c r="C227" s="63">
        <v>0</v>
      </c>
      <c r="D227" s="64">
        <v>296</v>
      </c>
      <c r="E227" s="64">
        <f t="shared" si="30"/>
        <v>296</v>
      </c>
      <c r="F227" s="65">
        <f t="shared" si="34"/>
        <v>4.2207576003224885E-5</v>
      </c>
      <c r="G227" s="168">
        <v>0</v>
      </c>
      <c r="H227" s="162">
        <v>236</v>
      </c>
      <c r="I227" s="64">
        <f t="shared" si="31"/>
        <v>236</v>
      </c>
      <c r="J227" s="65">
        <f t="shared" si="35"/>
        <v>0.25423728813559321</v>
      </c>
      <c r="K227" s="63">
        <v>0</v>
      </c>
      <c r="L227" s="64">
        <v>2455</v>
      </c>
      <c r="M227" s="64">
        <f t="shared" si="32"/>
        <v>2455</v>
      </c>
      <c r="N227" s="65">
        <f t="shared" si="36"/>
        <v>3.2492047389419503E-5</v>
      </c>
      <c r="O227" s="64">
        <v>0</v>
      </c>
      <c r="P227" s="64">
        <v>617</v>
      </c>
      <c r="Q227" s="64">
        <f t="shared" si="33"/>
        <v>617</v>
      </c>
      <c r="R227" s="66">
        <f t="shared" si="37"/>
        <v>2.9789303079416531</v>
      </c>
    </row>
    <row r="228" spans="2:18" ht="16.5" x14ac:dyDescent="0.3">
      <c r="B228" s="62" t="s">
        <v>394</v>
      </c>
      <c r="C228" s="63">
        <v>0</v>
      </c>
      <c r="D228" s="64">
        <v>4</v>
      </c>
      <c r="E228" s="64">
        <f t="shared" si="30"/>
        <v>4</v>
      </c>
      <c r="F228" s="65">
        <f t="shared" si="34"/>
        <v>5.7037264869222821E-7</v>
      </c>
      <c r="G228" s="168">
        <v>0</v>
      </c>
      <c r="H228" s="162">
        <v>0</v>
      </c>
      <c r="I228" s="64">
        <f t="shared" si="31"/>
        <v>0</v>
      </c>
      <c r="J228" s="65" t="str">
        <f t="shared" si="35"/>
        <v/>
      </c>
      <c r="K228" s="63">
        <v>0</v>
      </c>
      <c r="L228" s="64">
        <v>4</v>
      </c>
      <c r="M228" s="64">
        <f t="shared" si="32"/>
        <v>4</v>
      </c>
      <c r="N228" s="65">
        <f t="shared" si="36"/>
        <v>5.2940199412496135E-8</v>
      </c>
      <c r="O228" s="64">
        <v>0</v>
      </c>
      <c r="P228" s="64">
        <v>0</v>
      </c>
      <c r="Q228" s="64">
        <f t="shared" si="33"/>
        <v>0</v>
      </c>
      <c r="R228" s="66" t="str">
        <f t="shared" si="37"/>
        <v/>
      </c>
    </row>
    <row r="229" spans="2:18" ht="16.5" x14ac:dyDescent="0.3">
      <c r="B229" s="62" t="s">
        <v>157</v>
      </c>
      <c r="C229" s="63">
        <v>0</v>
      </c>
      <c r="D229" s="64">
        <v>18</v>
      </c>
      <c r="E229" s="64">
        <f t="shared" si="30"/>
        <v>18</v>
      </c>
      <c r="F229" s="65">
        <f t="shared" si="34"/>
        <v>2.5666769191150268E-6</v>
      </c>
      <c r="G229" s="168">
        <v>0</v>
      </c>
      <c r="H229" s="162">
        <v>23</v>
      </c>
      <c r="I229" s="64">
        <f t="shared" si="31"/>
        <v>23</v>
      </c>
      <c r="J229" s="65">
        <f t="shared" si="35"/>
        <v>-0.21739130434782605</v>
      </c>
      <c r="K229" s="63">
        <v>0</v>
      </c>
      <c r="L229" s="64">
        <v>558</v>
      </c>
      <c r="M229" s="64">
        <f t="shared" si="32"/>
        <v>558</v>
      </c>
      <c r="N229" s="65">
        <f t="shared" si="36"/>
        <v>7.3851578180432115E-6</v>
      </c>
      <c r="O229" s="64">
        <v>0</v>
      </c>
      <c r="P229" s="64">
        <v>598</v>
      </c>
      <c r="Q229" s="64">
        <f t="shared" si="33"/>
        <v>598</v>
      </c>
      <c r="R229" s="66">
        <f t="shared" si="37"/>
        <v>-6.6889632107023367E-2</v>
      </c>
    </row>
    <row r="230" spans="2:18" ht="16.5" x14ac:dyDescent="0.3">
      <c r="B230" s="62" t="s">
        <v>291</v>
      </c>
      <c r="C230" s="63">
        <v>0</v>
      </c>
      <c r="D230" s="64">
        <v>0</v>
      </c>
      <c r="E230" s="64">
        <f t="shared" si="30"/>
        <v>0</v>
      </c>
      <c r="F230" s="65">
        <f t="shared" si="34"/>
        <v>0</v>
      </c>
      <c r="G230" s="168">
        <v>0</v>
      </c>
      <c r="H230" s="162">
        <v>6</v>
      </c>
      <c r="I230" s="64">
        <f t="shared" si="31"/>
        <v>6</v>
      </c>
      <c r="J230" s="65">
        <f t="shared" si="35"/>
        <v>-1</v>
      </c>
      <c r="K230" s="63">
        <v>0</v>
      </c>
      <c r="L230" s="64">
        <v>18</v>
      </c>
      <c r="M230" s="64">
        <f t="shared" si="32"/>
        <v>18</v>
      </c>
      <c r="N230" s="65">
        <f t="shared" si="36"/>
        <v>2.382308973562326E-7</v>
      </c>
      <c r="O230" s="64">
        <v>0</v>
      </c>
      <c r="P230" s="64">
        <v>6</v>
      </c>
      <c r="Q230" s="64">
        <f t="shared" si="33"/>
        <v>6</v>
      </c>
      <c r="R230" s="66">
        <f t="shared" si="37"/>
        <v>2</v>
      </c>
    </row>
    <row r="231" spans="2:18" ht="16.5" x14ac:dyDescent="0.3">
      <c r="B231" s="62" t="s">
        <v>248</v>
      </c>
      <c r="C231" s="63">
        <v>0</v>
      </c>
      <c r="D231" s="64">
        <v>5</v>
      </c>
      <c r="E231" s="64">
        <f t="shared" si="30"/>
        <v>5</v>
      </c>
      <c r="F231" s="65">
        <f t="shared" si="34"/>
        <v>7.129658108652853E-7</v>
      </c>
      <c r="G231" s="168">
        <v>0</v>
      </c>
      <c r="H231" s="162">
        <v>22</v>
      </c>
      <c r="I231" s="64">
        <f t="shared" si="31"/>
        <v>22</v>
      </c>
      <c r="J231" s="65">
        <f t="shared" si="35"/>
        <v>-0.77272727272727271</v>
      </c>
      <c r="K231" s="63">
        <v>0</v>
      </c>
      <c r="L231" s="64">
        <v>102</v>
      </c>
      <c r="M231" s="64">
        <f t="shared" si="32"/>
        <v>102</v>
      </c>
      <c r="N231" s="65">
        <f t="shared" si="36"/>
        <v>1.3499750850186516E-6</v>
      </c>
      <c r="O231" s="64">
        <v>0</v>
      </c>
      <c r="P231" s="64">
        <v>184</v>
      </c>
      <c r="Q231" s="64">
        <f t="shared" si="33"/>
        <v>184</v>
      </c>
      <c r="R231" s="66">
        <f t="shared" si="37"/>
        <v>-0.44565217391304346</v>
      </c>
    </row>
    <row r="232" spans="2:18" ht="16.5" x14ac:dyDescent="0.3">
      <c r="B232" s="62" t="s">
        <v>359</v>
      </c>
      <c r="C232" s="63">
        <v>0</v>
      </c>
      <c r="D232" s="64">
        <v>0</v>
      </c>
      <c r="E232" s="64">
        <f t="shared" ref="E232:E295" si="38">D232+C232</f>
        <v>0</v>
      </c>
      <c r="F232" s="65">
        <f t="shared" si="34"/>
        <v>0</v>
      </c>
      <c r="G232" s="168">
        <v>0</v>
      </c>
      <c r="H232" s="162">
        <v>0</v>
      </c>
      <c r="I232" s="64">
        <f t="shared" ref="I232:I295" si="39">H232+G232</f>
        <v>0</v>
      </c>
      <c r="J232" s="65" t="str">
        <f t="shared" si="35"/>
        <v/>
      </c>
      <c r="K232" s="63">
        <v>0</v>
      </c>
      <c r="L232" s="64">
        <v>0</v>
      </c>
      <c r="M232" s="64">
        <f t="shared" ref="M232:M295" si="40">L232+K232</f>
        <v>0</v>
      </c>
      <c r="N232" s="65">
        <f t="shared" si="36"/>
        <v>0</v>
      </c>
      <c r="O232" s="64">
        <v>0</v>
      </c>
      <c r="P232" s="64">
        <v>8</v>
      </c>
      <c r="Q232" s="64">
        <f t="shared" ref="Q232:Q295" si="41">P232+O232</f>
        <v>8</v>
      </c>
      <c r="R232" s="66">
        <f t="shared" si="37"/>
        <v>-1</v>
      </c>
    </row>
    <row r="233" spans="2:18" ht="16.5" x14ac:dyDescent="0.3">
      <c r="B233" s="62" t="s">
        <v>159</v>
      </c>
      <c r="C233" s="63">
        <v>0</v>
      </c>
      <c r="D233" s="64">
        <v>33</v>
      </c>
      <c r="E233" s="64">
        <f t="shared" si="38"/>
        <v>33</v>
      </c>
      <c r="F233" s="65">
        <f t="shared" si="34"/>
        <v>4.7055743517108827E-6</v>
      </c>
      <c r="G233" s="168">
        <v>0</v>
      </c>
      <c r="H233" s="162">
        <v>0</v>
      </c>
      <c r="I233" s="64">
        <f t="shared" si="39"/>
        <v>0</v>
      </c>
      <c r="J233" s="65" t="str">
        <f t="shared" si="35"/>
        <v/>
      </c>
      <c r="K233" s="63">
        <v>0</v>
      </c>
      <c r="L233" s="64">
        <v>243</v>
      </c>
      <c r="M233" s="64">
        <f t="shared" si="40"/>
        <v>243</v>
      </c>
      <c r="N233" s="65">
        <f t="shared" si="36"/>
        <v>3.2161171143091404E-6</v>
      </c>
      <c r="O233" s="64">
        <v>0</v>
      </c>
      <c r="P233" s="64">
        <v>111</v>
      </c>
      <c r="Q233" s="64">
        <f t="shared" si="41"/>
        <v>111</v>
      </c>
      <c r="R233" s="66">
        <f t="shared" si="37"/>
        <v>1.189189189189189</v>
      </c>
    </row>
    <row r="234" spans="2:18" ht="16.5" x14ac:dyDescent="0.3">
      <c r="B234" s="62" t="s">
        <v>409</v>
      </c>
      <c r="C234" s="63">
        <v>0</v>
      </c>
      <c r="D234" s="64">
        <v>0</v>
      </c>
      <c r="E234" s="64">
        <f t="shared" si="38"/>
        <v>0</v>
      </c>
      <c r="F234" s="65">
        <f t="shared" si="34"/>
        <v>0</v>
      </c>
      <c r="G234" s="168">
        <v>0</v>
      </c>
      <c r="H234" s="162">
        <v>0</v>
      </c>
      <c r="I234" s="64">
        <f t="shared" si="39"/>
        <v>0</v>
      </c>
      <c r="J234" s="65" t="str">
        <f t="shared" si="35"/>
        <v/>
      </c>
      <c r="K234" s="63">
        <v>0</v>
      </c>
      <c r="L234" s="64">
        <v>3</v>
      </c>
      <c r="M234" s="64">
        <f t="shared" si="40"/>
        <v>3</v>
      </c>
      <c r="N234" s="65">
        <f t="shared" si="36"/>
        <v>3.9705149559372103E-8</v>
      </c>
      <c r="O234" s="64">
        <v>0</v>
      </c>
      <c r="P234" s="64">
        <v>2</v>
      </c>
      <c r="Q234" s="64">
        <f t="shared" si="41"/>
        <v>2</v>
      </c>
      <c r="R234" s="66">
        <f t="shared" si="37"/>
        <v>0.5</v>
      </c>
    </row>
    <row r="235" spans="2:18" ht="16.5" x14ac:dyDescent="0.3">
      <c r="B235" s="62" t="s">
        <v>161</v>
      </c>
      <c r="C235" s="63">
        <v>0</v>
      </c>
      <c r="D235" s="64">
        <v>61</v>
      </c>
      <c r="E235" s="64">
        <f t="shared" si="38"/>
        <v>61</v>
      </c>
      <c r="F235" s="65">
        <f t="shared" si="34"/>
        <v>8.6981828925564805E-6</v>
      </c>
      <c r="G235" s="168">
        <v>0</v>
      </c>
      <c r="H235" s="162">
        <v>344</v>
      </c>
      <c r="I235" s="64">
        <f t="shared" si="39"/>
        <v>344</v>
      </c>
      <c r="J235" s="65">
        <f t="shared" si="35"/>
        <v>-0.82267441860465118</v>
      </c>
      <c r="K235" s="63">
        <v>0</v>
      </c>
      <c r="L235" s="64">
        <v>1762</v>
      </c>
      <c r="M235" s="64">
        <f t="shared" si="40"/>
        <v>1762</v>
      </c>
      <c r="N235" s="65">
        <f t="shared" si="36"/>
        <v>2.3320157841204547E-5</v>
      </c>
      <c r="O235" s="64">
        <v>0</v>
      </c>
      <c r="P235" s="64">
        <v>3513</v>
      </c>
      <c r="Q235" s="64">
        <f t="shared" si="41"/>
        <v>3513</v>
      </c>
      <c r="R235" s="66">
        <f t="shared" si="37"/>
        <v>-0.49843438656419015</v>
      </c>
    </row>
    <row r="236" spans="2:18" ht="16.5" x14ac:dyDescent="0.3">
      <c r="B236" s="62" t="s">
        <v>257</v>
      </c>
      <c r="C236" s="63">
        <v>0</v>
      </c>
      <c r="D236" s="64">
        <v>3</v>
      </c>
      <c r="E236" s="64">
        <f t="shared" si="38"/>
        <v>3</v>
      </c>
      <c r="F236" s="65">
        <f t="shared" si="34"/>
        <v>4.2777948651917113E-7</v>
      </c>
      <c r="G236" s="168">
        <v>0</v>
      </c>
      <c r="H236" s="162">
        <v>0</v>
      </c>
      <c r="I236" s="64">
        <f t="shared" si="39"/>
        <v>0</v>
      </c>
      <c r="J236" s="65" t="str">
        <f t="shared" si="35"/>
        <v/>
      </c>
      <c r="K236" s="63">
        <v>0</v>
      </c>
      <c r="L236" s="64">
        <v>12</v>
      </c>
      <c r="M236" s="64">
        <f t="shared" si="40"/>
        <v>12</v>
      </c>
      <c r="N236" s="65">
        <f t="shared" si="36"/>
        <v>1.5882059823748841E-7</v>
      </c>
      <c r="O236" s="64">
        <v>0</v>
      </c>
      <c r="P236" s="64">
        <v>59</v>
      </c>
      <c r="Q236" s="64">
        <f t="shared" si="41"/>
        <v>59</v>
      </c>
      <c r="R236" s="66">
        <f t="shared" si="37"/>
        <v>-0.79661016949152541</v>
      </c>
    </row>
    <row r="237" spans="2:18" ht="16.5" x14ac:dyDescent="0.3">
      <c r="B237" s="62" t="s">
        <v>85</v>
      </c>
      <c r="C237" s="63">
        <v>0</v>
      </c>
      <c r="D237" s="64">
        <v>384</v>
      </c>
      <c r="E237" s="64">
        <f t="shared" si="38"/>
        <v>384</v>
      </c>
      <c r="F237" s="65">
        <f t="shared" si="34"/>
        <v>5.4755774274453905E-5</v>
      </c>
      <c r="G237" s="168">
        <v>0</v>
      </c>
      <c r="H237" s="162">
        <v>393</v>
      </c>
      <c r="I237" s="64">
        <f t="shared" si="39"/>
        <v>393</v>
      </c>
      <c r="J237" s="65">
        <f t="shared" si="35"/>
        <v>-2.2900763358778664E-2</v>
      </c>
      <c r="K237" s="63">
        <v>2</v>
      </c>
      <c r="L237" s="64">
        <v>4023</v>
      </c>
      <c r="M237" s="64">
        <f t="shared" si="40"/>
        <v>4025</v>
      </c>
      <c r="N237" s="65">
        <f t="shared" si="36"/>
        <v>5.3271075658824236E-5</v>
      </c>
      <c r="O237" s="64">
        <v>54</v>
      </c>
      <c r="P237" s="64">
        <v>4662</v>
      </c>
      <c r="Q237" s="64">
        <f t="shared" si="41"/>
        <v>4716</v>
      </c>
      <c r="R237" s="66">
        <f t="shared" si="37"/>
        <v>-0.14652247667514839</v>
      </c>
    </row>
    <row r="238" spans="2:18" ht="16.5" x14ac:dyDescent="0.3">
      <c r="B238" s="62" t="s">
        <v>287</v>
      </c>
      <c r="C238" s="63">
        <v>0</v>
      </c>
      <c r="D238" s="64">
        <v>0</v>
      </c>
      <c r="E238" s="64">
        <f t="shared" si="38"/>
        <v>0</v>
      </c>
      <c r="F238" s="65">
        <f t="shared" si="34"/>
        <v>0</v>
      </c>
      <c r="G238" s="168">
        <v>0</v>
      </c>
      <c r="H238" s="162">
        <v>0</v>
      </c>
      <c r="I238" s="64">
        <f t="shared" si="39"/>
        <v>0</v>
      </c>
      <c r="J238" s="65" t="str">
        <f t="shared" si="35"/>
        <v/>
      </c>
      <c r="K238" s="63">
        <v>0</v>
      </c>
      <c r="L238" s="64">
        <v>10</v>
      </c>
      <c r="M238" s="64">
        <f t="shared" si="40"/>
        <v>10</v>
      </c>
      <c r="N238" s="65">
        <f t="shared" si="36"/>
        <v>1.3235049853124035E-7</v>
      </c>
      <c r="O238" s="64">
        <v>0</v>
      </c>
      <c r="P238" s="64">
        <v>0</v>
      </c>
      <c r="Q238" s="64">
        <f t="shared" si="41"/>
        <v>0</v>
      </c>
      <c r="R238" s="66" t="str">
        <f t="shared" si="37"/>
        <v/>
      </c>
    </row>
    <row r="239" spans="2:18" ht="16.5" x14ac:dyDescent="0.3">
      <c r="B239" s="62" t="s">
        <v>166</v>
      </c>
      <c r="C239" s="63">
        <v>0</v>
      </c>
      <c r="D239" s="64">
        <v>14</v>
      </c>
      <c r="E239" s="64">
        <f t="shared" si="38"/>
        <v>14</v>
      </c>
      <c r="F239" s="65">
        <f t="shared" si="34"/>
        <v>1.9963042704227989E-6</v>
      </c>
      <c r="G239" s="168">
        <v>0</v>
      </c>
      <c r="H239" s="162">
        <v>0</v>
      </c>
      <c r="I239" s="64">
        <f t="shared" si="39"/>
        <v>0</v>
      </c>
      <c r="J239" s="65" t="str">
        <f t="shared" si="35"/>
        <v/>
      </c>
      <c r="K239" s="63">
        <v>0</v>
      </c>
      <c r="L239" s="64">
        <v>91</v>
      </c>
      <c r="M239" s="64">
        <f t="shared" si="40"/>
        <v>91</v>
      </c>
      <c r="N239" s="65">
        <f t="shared" si="36"/>
        <v>1.2043895366342871E-6</v>
      </c>
      <c r="O239" s="64">
        <v>0</v>
      </c>
      <c r="P239" s="64">
        <v>223</v>
      </c>
      <c r="Q239" s="64">
        <f t="shared" si="41"/>
        <v>223</v>
      </c>
      <c r="R239" s="66">
        <f t="shared" si="37"/>
        <v>-0.59192825112107617</v>
      </c>
    </row>
    <row r="240" spans="2:18" ht="16.5" x14ac:dyDescent="0.3">
      <c r="B240" s="62" t="s">
        <v>334</v>
      </c>
      <c r="C240" s="63">
        <v>0</v>
      </c>
      <c r="D240" s="64">
        <v>0</v>
      </c>
      <c r="E240" s="64">
        <f t="shared" si="38"/>
        <v>0</v>
      </c>
      <c r="F240" s="65">
        <f t="shared" si="34"/>
        <v>0</v>
      </c>
      <c r="G240" s="168">
        <v>0</v>
      </c>
      <c r="H240" s="162">
        <v>0</v>
      </c>
      <c r="I240" s="64">
        <f t="shared" si="39"/>
        <v>0</v>
      </c>
      <c r="J240" s="65" t="str">
        <f t="shared" si="35"/>
        <v/>
      </c>
      <c r="K240" s="63">
        <v>0</v>
      </c>
      <c r="L240" s="64">
        <v>0</v>
      </c>
      <c r="M240" s="64">
        <f t="shared" si="40"/>
        <v>0</v>
      </c>
      <c r="N240" s="65">
        <f t="shared" si="36"/>
        <v>0</v>
      </c>
      <c r="O240" s="64">
        <v>0</v>
      </c>
      <c r="P240" s="64">
        <v>14</v>
      </c>
      <c r="Q240" s="64">
        <f t="shared" si="41"/>
        <v>14</v>
      </c>
      <c r="R240" s="66">
        <f t="shared" si="37"/>
        <v>-1</v>
      </c>
    </row>
    <row r="241" spans="2:18" ht="16.5" x14ac:dyDescent="0.3">
      <c r="B241" s="62" t="s">
        <v>216</v>
      </c>
      <c r="C241" s="63">
        <v>0</v>
      </c>
      <c r="D241" s="64">
        <v>9</v>
      </c>
      <c r="E241" s="64">
        <f t="shared" si="38"/>
        <v>9</v>
      </c>
      <c r="F241" s="65">
        <f t="shared" si="34"/>
        <v>1.2833384595575134E-6</v>
      </c>
      <c r="G241" s="168">
        <v>0</v>
      </c>
      <c r="H241" s="162">
        <v>13</v>
      </c>
      <c r="I241" s="64">
        <f t="shared" si="39"/>
        <v>13</v>
      </c>
      <c r="J241" s="65">
        <f t="shared" si="35"/>
        <v>-0.30769230769230771</v>
      </c>
      <c r="K241" s="63">
        <v>0</v>
      </c>
      <c r="L241" s="64">
        <v>72</v>
      </c>
      <c r="M241" s="64">
        <f t="shared" si="40"/>
        <v>72</v>
      </c>
      <c r="N241" s="65">
        <f t="shared" si="36"/>
        <v>9.5292358942493042E-7</v>
      </c>
      <c r="O241" s="64">
        <v>0</v>
      </c>
      <c r="P241" s="64">
        <v>62</v>
      </c>
      <c r="Q241" s="64">
        <f t="shared" si="41"/>
        <v>62</v>
      </c>
      <c r="R241" s="66">
        <f t="shared" si="37"/>
        <v>0.16129032258064524</v>
      </c>
    </row>
    <row r="242" spans="2:18" ht="16.5" x14ac:dyDescent="0.3">
      <c r="B242" s="62" t="s">
        <v>241</v>
      </c>
      <c r="C242" s="63">
        <v>0</v>
      </c>
      <c r="D242" s="64">
        <v>0</v>
      </c>
      <c r="E242" s="64">
        <f t="shared" si="38"/>
        <v>0</v>
      </c>
      <c r="F242" s="65">
        <f t="shared" si="34"/>
        <v>0</v>
      </c>
      <c r="G242" s="168">
        <v>0</v>
      </c>
      <c r="H242" s="162">
        <v>0</v>
      </c>
      <c r="I242" s="64">
        <f t="shared" si="39"/>
        <v>0</v>
      </c>
      <c r="J242" s="65" t="str">
        <f t="shared" si="35"/>
        <v/>
      </c>
      <c r="K242" s="63">
        <v>0</v>
      </c>
      <c r="L242" s="64">
        <v>4</v>
      </c>
      <c r="M242" s="64">
        <f t="shared" si="40"/>
        <v>4</v>
      </c>
      <c r="N242" s="65">
        <f t="shared" si="36"/>
        <v>5.2940199412496135E-8</v>
      </c>
      <c r="O242" s="64">
        <v>0</v>
      </c>
      <c r="P242" s="64">
        <v>0</v>
      </c>
      <c r="Q242" s="64">
        <f t="shared" si="41"/>
        <v>0</v>
      </c>
      <c r="R242" s="66" t="str">
        <f t="shared" si="37"/>
        <v/>
      </c>
    </row>
    <row r="243" spans="2:18" ht="16.5" x14ac:dyDescent="0.3">
      <c r="B243" s="62" t="s">
        <v>175</v>
      </c>
      <c r="C243" s="63">
        <v>0</v>
      </c>
      <c r="D243" s="64">
        <v>27</v>
      </c>
      <c r="E243" s="64">
        <f t="shared" si="38"/>
        <v>27</v>
      </c>
      <c r="F243" s="65">
        <f t="shared" si="34"/>
        <v>3.85001537867254E-6</v>
      </c>
      <c r="G243" s="168">
        <v>0</v>
      </c>
      <c r="H243" s="162">
        <v>32</v>
      </c>
      <c r="I243" s="64">
        <f t="shared" si="39"/>
        <v>32</v>
      </c>
      <c r="J243" s="65">
        <f t="shared" si="35"/>
        <v>-0.15625</v>
      </c>
      <c r="K243" s="63">
        <v>0</v>
      </c>
      <c r="L243" s="64">
        <v>524</v>
      </c>
      <c r="M243" s="64">
        <f t="shared" si="40"/>
        <v>524</v>
      </c>
      <c r="N243" s="65">
        <f t="shared" si="36"/>
        <v>6.9351661230369943E-6</v>
      </c>
      <c r="O243" s="64">
        <v>0</v>
      </c>
      <c r="P243" s="64">
        <v>635</v>
      </c>
      <c r="Q243" s="64">
        <f t="shared" si="41"/>
        <v>635</v>
      </c>
      <c r="R243" s="66">
        <f t="shared" si="37"/>
        <v>-0.17480314960629917</v>
      </c>
    </row>
    <row r="244" spans="2:18" ht="16.5" x14ac:dyDescent="0.3">
      <c r="B244" s="62" t="s">
        <v>122</v>
      </c>
      <c r="C244" s="63">
        <v>0</v>
      </c>
      <c r="D244" s="64">
        <v>41</v>
      </c>
      <c r="E244" s="64">
        <f t="shared" si="38"/>
        <v>41</v>
      </c>
      <c r="F244" s="65">
        <f t="shared" si="34"/>
        <v>5.8463196490953393E-6</v>
      </c>
      <c r="G244" s="168">
        <v>0</v>
      </c>
      <c r="H244" s="162">
        <v>50</v>
      </c>
      <c r="I244" s="64">
        <f t="shared" si="39"/>
        <v>50</v>
      </c>
      <c r="J244" s="65">
        <f t="shared" si="35"/>
        <v>-0.18000000000000005</v>
      </c>
      <c r="K244" s="63">
        <v>18</v>
      </c>
      <c r="L244" s="64">
        <v>811</v>
      </c>
      <c r="M244" s="64">
        <f t="shared" si="40"/>
        <v>829</v>
      </c>
      <c r="N244" s="65">
        <f t="shared" si="36"/>
        <v>1.0971856328239825E-5</v>
      </c>
      <c r="O244" s="64">
        <v>50</v>
      </c>
      <c r="P244" s="64">
        <v>627</v>
      </c>
      <c r="Q244" s="64">
        <f t="shared" si="41"/>
        <v>677</v>
      </c>
      <c r="R244" s="66">
        <f t="shared" si="37"/>
        <v>0.22451994091580496</v>
      </c>
    </row>
    <row r="245" spans="2:18" ht="16.5" x14ac:dyDescent="0.3">
      <c r="B245" s="62" t="s">
        <v>178</v>
      </c>
      <c r="C245" s="63">
        <v>0</v>
      </c>
      <c r="D245" s="64">
        <v>1253</v>
      </c>
      <c r="E245" s="64">
        <f t="shared" si="38"/>
        <v>1253</v>
      </c>
      <c r="F245" s="65">
        <f t="shared" si="34"/>
        <v>1.7866923220284049E-4</v>
      </c>
      <c r="G245" s="168">
        <v>0</v>
      </c>
      <c r="H245" s="162">
        <v>0</v>
      </c>
      <c r="I245" s="64">
        <f t="shared" si="39"/>
        <v>0</v>
      </c>
      <c r="J245" s="65" t="str">
        <f t="shared" si="35"/>
        <v/>
      </c>
      <c r="K245" s="63">
        <v>0</v>
      </c>
      <c r="L245" s="64">
        <v>9586</v>
      </c>
      <c r="M245" s="64">
        <f t="shared" si="40"/>
        <v>9586</v>
      </c>
      <c r="N245" s="65">
        <f t="shared" si="36"/>
        <v>1.26871187892047E-4</v>
      </c>
      <c r="O245" s="64">
        <v>0</v>
      </c>
      <c r="P245" s="64">
        <v>513</v>
      </c>
      <c r="Q245" s="64">
        <f t="shared" si="41"/>
        <v>513</v>
      </c>
      <c r="R245" s="66">
        <f t="shared" si="37"/>
        <v>17.686159844054583</v>
      </c>
    </row>
    <row r="246" spans="2:18" ht="16.5" x14ac:dyDescent="0.3">
      <c r="B246" s="62" t="s">
        <v>548</v>
      </c>
      <c r="C246" s="63">
        <v>0</v>
      </c>
      <c r="D246" s="64">
        <v>6456</v>
      </c>
      <c r="E246" s="64">
        <f t="shared" si="38"/>
        <v>6456</v>
      </c>
      <c r="F246" s="65">
        <f t="shared" si="34"/>
        <v>9.205814549892563E-4</v>
      </c>
      <c r="G246" s="168">
        <v>0</v>
      </c>
      <c r="H246" s="162">
        <v>6219</v>
      </c>
      <c r="I246" s="64">
        <f t="shared" si="39"/>
        <v>6219</v>
      </c>
      <c r="J246" s="65">
        <f t="shared" si="35"/>
        <v>3.8109020742884692E-2</v>
      </c>
      <c r="K246" s="63">
        <v>0</v>
      </c>
      <c r="L246" s="64">
        <v>77304</v>
      </c>
      <c r="M246" s="64">
        <f t="shared" si="40"/>
        <v>77304</v>
      </c>
      <c r="N246" s="65">
        <f t="shared" si="36"/>
        <v>1.0231222938459003E-3</v>
      </c>
      <c r="O246" s="64">
        <v>0</v>
      </c>
      <c r="P246" s="64">
        <v>69282</v>
      </c>
      <c r="Q246" s="64">
        <f t="shared" si="41"/>
        <v>69282</v>
      </c>
      <c r="R246" s="66">
        <f t="shared" si="37"/>
        <v>0.11578765047198414</v>
      </c>
    </row>
    <row r="247" spans="2:18" ht="16.5" x14ac:dyDescent="0.3">
      <c r="B247" s="62" t="s">
        <v>340</v>
      </c>
      <c r="C247" s="63">
        <v>0</v>
      </c>
      <c r="D247" s="64">
        <v>0</v>
      </c>
      <c r="E247" s="64">
        <f t="shared" si="38"/>
        <v>0</v>
      </c>
      <c r="F247" s="65">
        <f t="shared" si="34"/>
        <v>0</v>
      </c>
      <c r="G247" s="168">
        <v>0</v>
      </c>
      <c r="H247" s="162">
        <v>0</v>
      </c>
      <c r="I247" s="64">
        <f t="shared" si="39"/>
        <v>0</v>
      </c>
      <c r="J247" s="65" t="str">
        <f t="shared" si="35"/>
        <v/>
      </c>
      <c r="K247" s="63">
        <v>0</v>
      </c>
      <c r="L247" s="64">
        <v>0</v>
      </c>
      <c r="M247" s="64">
        <f t="shared" si="40"/>
        <v>0</v>
      </c>
      <c r="N247" s="65">
        <f t="shared" si="36"/>
        <v>0</v>
      </c>
      <c r="O247" s="64">
        <v>0</v>
      </c>
      <c r="P247" s="64">
        <v>27</v>
      </c>
      <c r="Q247" s="64">
        <f t="shared" si="41"/>
        <v>27</v>
      </c>
      <c r="R247" s="66">
        <f t="shared" si="37"/>
        <v>-1</v>
      </c>
    </row>
    <row r="248" spans="2:18" ht="16.5" x14ac:dyDescent="0.3">
      <c r="B248" s="62" t="s">
        <v>183</v>
      </c>
      <c r="C248" s="63">
        <v>0</v>
      </c>
      <c r="D248" s="64">
        <v>0</v>
      </c>
      <c r="E248" s="64">
        <f t="shared" si="38"/>
        <v>0</v>
      </c>
      <c r="F248" s="65">
        <f t="shared" si="34"/>
        <v>0</v>
      </c>
      <c r="G248" s="168">
        <v>0</v>
      </c>
      <c r="H248" s="162">
        <v>28</v>
      </c>
      <c r="I248" s="64">
        <f t="shared" si="39"/>
        <v>28</v>
      </c>
      <c r="J248" s="65">
        <f t="shared" si="35"/>
        <v>-1</v>
      </c>
      <c r="K248" s="63">
        <v>0</v>
      </c>
      <c r="L248" s="64">
        <v>565</v>
      </c>
      <c r="M248" s="64">
        <f t="shared" si="40"/>
        <v>565</v>
      </c>
      <c r="N248" s="65">
        <f t="shared" si="36"/>
        <v>7.4778031670150797E-6</v>
      </c>
      <c r="O248" s="64">
        <v>0</v>
      </c>
      <c r="P248" s="64">
        <v>414</v>
      </c>
      <c r="Q248" s="64">
        <f t="shared" si="41"/>
        <v>414</v>
      </c>
      <c r="R248" s="66">
        <f t="shared" si="37"/>
        <v>0.36473429951690828</v>
      </c>
    </row>
    <row r="249" spans="2:18" ht="16.5" x14ac:dyDescent="0.3">
      <c r="B249" s="62" t="s">
        <v>239</v>
      </c>
      <c r="C249" s="63">
        <v>0</v>
      </c>
      <c r="D249" s="64">
        <v>5</v>
      </c>
      <c r="E249" s="64">
        <f t="shared" si="38"/>
        <v>5</v>
      </c>
      <c r="F249" s="65">
        <f t="shared" si="34"/>
        <v>7.129658108652853E-7</v>
      </c>
      <c r="G249" s="168">
        <v>0</v>
      </c>
      <c r="H249" s="162">
        <v>5</v>
      </c>
      <c r="I249" s="64">
        <f t="shared" si="39"/>
        <v>5</v>
      </c>
      <c r="J249" s="65">
        <f t="shared" si="35"/>
        <v>0</v>
      </c>
      <c r="K249" s="63">
        <v>0</v>
      </c>
      <c r="L249" s="64">
        <v>36</v>
      </c>
      <c r="M249" s="64">
        <f t="shared" si="40"/>
        <v>36</v>
      </c>
      <c r="N249" s="65">
        <f t="shared" si="36"/>
        <v>4.7646179471246521E-7</v>
      </c>
      <c r="O249" s="64">
        <v>0</v>
      </c>
      <c r="P249" s="64">
        <v>50</v>
      </c>
      <c r="Q249" s="64">
        <f t="shared" si="41"/>
        <v>50</v>
      </c>
      <c r="R249" s="66">
        <f t="shared" si="37"/>
        <v>-0.28000000000000003</v>
      </c>
    </row>
    <row r="250" spans="2:18" ht="16.5" x14ac:dyDescent="0.3">
      <c r="B250" s="62" t="s">
        <v>258</v>
      </c>
      <c r="C250" s="63">
        <v>0</v>
      </c>
      <c r="D250" s="64">
        <v>0</v>
      </c>
      <c r="E250" s="64">
        <f t="shared" si="38"/>
        <v>0</v>
      </c>
      <c r="F250" s="65">
        <f t="shared" si="34"/>
        <v>0</v>
      </c>
      <c r="G250" s="168">
        <v>0</v>
      </c>
      <c r="H250" s="162">
        <v>0</v>
      </c>
      <c r="I250" s="64">
        <f t="shared" si="39"/>
        <v>0</v>
      </c>
      <c r="J250" s="65" t="str">
        <f t="shared" si="35"/>
        <v/>
      </c>
      <c r="K250" s="63">
        <v>0</v>
      </c>
      <c r="L250" s="64">
        <v>0</v>
      </c>
      <c r="M250" s="64">
        <f t="shared" si="40"/>
        <v>0</v>
      </c>
      <c r="N250" s="65">
        <f t="shared" si="36"/>
        <v>0</v>
      </c>
      <c r="O250" s="64">
        <v>0</v>
      </c>
      <c r="P250" s="64">
        <v>112</v>
      </c>
      <c r="Q250" s="64">
        <f t="shared" si="41"/>
        <v>112</v>
      </c>
      <c r="R250" s="66">
        <f t="shared" si="37"/>
        <v>-1</v>
      </c>
    </row>
    <row r="251" spans="2:18" ht="16.5" x14ac:dyDescent="0.3">
      <c r="B251" s="62" t="s">
        <v>185</v>
      </c>
      <c r="C251" s="63">
        <v>0</v>
      </c>
      <c r="D251" s="64">
        <v>20</v>
      </c>
      <c r="E251" s="64">
        <f t="shared" si="38"/>
        <v>20</v>
      </c>
      <c r="F251" s="65">
        <f t="shared" si="34"/>
        <v>2.8518632434611412E-6</v>
      </c>
      <c r="G251" s="168">
        <v>0</v>
      </c>
      <c r="H251" s="162">
        <v>28</v>
      </c>
      <c r="I251" s="64">
        <f t="shared" si="39"/>
        <v>28</v>
      </c>
      <c r="J251" s="65">
        <f t="shared" si="35"/>
        <v>-0.2857142857142857</v>
      </c>
      <c r="K251" s="63">
        <v>0</v>
      </c>
      <c r="L251" s="64">
        <v>222</v>
      </c>
      <c r="M251" s="64">
        <f t="shared" si="40"/>
        <v>222</v>
      </c>
      <c r="N251" s="65">
        <f t="shared" si="36"/>
        <v>2.9381810673935354E-6</v>
      </c>
      <c r="O251" s="64">
        <v>0</v>
      </c>
      <c r="P251" s="64">
        <v>302</v>
      </c>
      <c r="Q251" s="64">
        <f t="shared" si="41"/>
        <v>302</v>
      </c>
      <c r="R251" s="66">
        <f t="shared" si="37"/>
        <v>-0.26490066225165565</v>
      </c>
    </row>
    <row r="252" spans="2:18" ht="16.5" x14ac:dyDescent="0.3">
      <c r="B252" s="62" t="s">
        <v>189</v>
      </c>
      <c r="C252" s="63">
        <v>0</v>
      </c>
      <c r="D252" s="64">
        <v>10</v>
      </c>
      <c r="E252" s="64">
        <f t="shared" si="38"/>
        <v>10</v>
      </c>
      <c r="F252" s="65">
        <f t="shared" si="34"/>
        <v>1.4259316217305706E-6</v>
      </c>
      <c r="G252" s="168">
        <v>0</v>
      </c>
      <c r="H252" s="162">
        <v>0</v>
      </c>
      <c r="I252" s="64">
        <f t="shared" si="39"/>
        <v>0</v>
      </c>
      <c r="J252" s="65" t="str">
        <f t="shared" si="35"/>
        <v/>
      </c>
      <c r="K252" s="63">
        <v>0</v>
      </c>
      <c r="L252" s="64">
        <v>277</v>
      </c>
      <c r="M252" s="64">
        <f t="shared" si="40"/>
        <v>277</v>
      </c>
      <c r="N252" s="65">
        <f t="shared" si="36"/>
        <v>3.6661088093153576E-6</v>
      </c>
      <c r="O252" s="64">
        <v>0</v>
      </c>
      <c r="P252" s="64">
        <v>129</v>
      </c>
      <c r="Q252" s="64">
        <f t="shared" si="41"/>
        <v>129</v>
      </c>
      <c r="R252" s="66">
        <f t="shared" si="37"/>
        <v>1.1472868217054262</v>
      </c>
    </row>
    <row r="253" spans="2:18" ht="16.5" x14ac:dyDescent="0.3">
      <c r="B253" s="62" t="s">
        <v>74</v>
      </c>
      <c r="C253" s="63">
        <v>0</v>
      </c>
      <c r="D253" s="64">
        <v>3836</v>
      </c>
      <c r="E253" s="64">
        <f t="shared" si="38"/>
        <v>3836</v>
      </c>
      <c r="F253" s="65">
        <f t="shared" si="34"/>
        <v>5.4698737009584684E-4</v>
      </c>
      <c r="G253" s="168">
        <v>437</v>
      </c>
      <c r="H253" s="162">
        <v>3614</v>
      </c>
      <c r="I253" s="64">
        <f t="shared" si="39"/>
        <v>4051</v>
      </c>
      <c r="J253" s="65">
        <f t="shared" si="35"/>
        <v>-5.3073315230807161E-2</v>
      </c>
      <c r="K253" s="63">
        <v>0</v>
      </c>
      <c r="L253" s="64">
        <v>42277</v>
      </c>
      <c r="M253" s="64">
        <f t="shared" si="40"/>
        <v>42277</v>
      </c>
      <c r="N253" s="65">
        <f t="shared" si="36"/>
        <v>5.5953820264052474E-4</v>
      </c>
      <c r="O253" s="64">
        <v>9715</v>
      </c>
      <c r="P253" s="64">
        <v>29426</v>
      </c>
      <c r="Q253" s="64">
        <f t="shared" si="41"/>
        <v>39141</v>
      </c>
      <c r="R253" s="66">
        <f t="shared" si="37"/>
        <v>8.0120589663013275E-2</v>
      </c>
    </row>
    <row r="254" spans="2:18" ht="16.5" x14ac:dyDescent="0.3">
      <c r="B254" s="62" t="s">
        <v>225</v>
      </c>
      <c r="C254" s="63">
        <v>0</v>
      </c>
      <c r="D254" s="64">
        <v>46</v>
      </c>
      <c r="E254" s="64">
        <f t="shared" si="38"/>
        <v>46</v>
      </c>
      <c r="F254" s="65">
        <f t="shared" si="34"/>
        <v>6.5592854599606242E-6</v>
      </c>
      <c r="G254" s="168">
        <v>0</v>
      </c>
      <c r="H254" s="162">
        <v>16</v>
      </c>
      <c r="I254" s="64">
        <f t="shared" si="39"/>
        <v>16</v>
      </c>
      <c r="J254" s="65">
        <f t="shared" si="35"/>
        <v>1.875</v>
      </c>
      <c r="K254" s="63">
        <v>0</v>
      </c>
      <c r="L254" s="64">
        <v>366</v>
      </c>
      <c r="M254" s="64">
        <f t="shared" si="40"/>
        <v>366</v>
      </c>
      <c r="N254" s="65">
        <f t="shared" si="36"/>
        <v>4.8440282462433965E-6</v>
      </c>
      <c r="O254" s="64">
        <v>0</v>
      </c>
      <c r="P254" s="64">
        <v>316</v>
      </c>
      <c r="Q254" s="64">
        <f t="shared" si="41"/>
        <v>316</v>
      </c>
      <c r="R254" s="66">
        <f t="shared" si="37"/>
        <v>0.15822784810126578</v>
      </c>
    </row>
    <row r="255" spans="2:18" ht="16.5" x14ac:dyDescent="0.3">
      <c r="B255" s="62" t="s">
        <v>191</v>
      </c>
      <c r="C255" s="63">
        <v>0</v>
      </c>
      <c r="D255" s="64">
        <v>97</v>
      </c>
      <c r="E255" s="64">
        <f t="shared" si="38"/>
        <v>97</v>
      </c>
      <c r="F255" s="65">
        <f t="shared" si="34"/>
        <v>1.3831536730786533E-5</v>
      </c>
      <c r="G255" s="168">
        <v>0</v>
      </c>
      <c r="H255" s="162">
        <v>77</v>
      </c>
      <c r="I255" s="64">
        <f t="shared" si="39"/>
        <v>77</v>
      </c>
      <c r="J255" s="65">
        <f t="shared" si="35"/>
        <v>0.25974025974025983</v>
      </c>
      <c r="K255" s="63">
        <v>0</v>
      </c>
      <c r="L255" s="64">
        <v>1240</v>
      </c>
      <c r="M255" s="64">
        <f t="shared" si="40"/>
        <v>1240</v>
      </c>
      <c r="N255" s="65">
        <f t="shared" si="36"/>
        <v>1.6411461817873801E-5</v>
      </c>
      <c r="O255" s="64">
        <v>0</v>
      </c>
      <c r="P255" s="64">
        <v>1255</v>
      </c>
      <c r="Q255" s="64">
        <f t="shared" si="41"/>
        <v>1255</v>
      </c>
      <c r="R255" s="66">
        <f t="shared" si="37"/>
        <v>-1.195219123505975E-2</v>
      </c>
    </row>
    <row r="256" spans="2:18" ht="16.5" x14ac:dyDescent="0.3">
      <c r="B256" s="62" t="s">
        <v>192</v>
      </c>
      <c r="C256" s="63">
        <v>0</v>
      </c>
      <c r="D256" s="64">
        <v>17</v>
      </c>
      <c r="E256" s="64">
        <f t="shared" si="38"/>
        <v>17</v>
      </c>
      <c r="F256" s="65">
        <f t="shared" si="34"/>
        <v>2.4240837569419698E-6</v>
      </c>
      <c r="G256" s="168">
        <v>0</v>
      </c>
      <c r="H256" s="162">
        <v>26</v>
      </c>
      <c r="I256" s="64">
        <f t="shared" si="39"/>
        <v>26</v>
      </c>
      <c r="J256" s="65">
        <f t="shared" si="35"/>
        <v>-0.34615384615384615</v>
      </c>
      <c r="K256" s="63">
        <v>0</v>
      </c>
      <c r="L256" s="64">
        <v>220</v>
      </c>
      <c r="M256" s="64">
        <f t="shared" si="40"/>
        <v>220</v>
      </c>
      <c r="N256" s="65">
        <f t="shared" si="36"/>
        <v>2.9117109676872877E-6</v>
      </c>
      <c r="O256" s="64">
        <v>0</v>
      </c>
      <c r="P256" s="64">
        <v>355</v>
      </c>
      <c r="Q256" s="64">
        <f t="shared" si="41"/>
        <v>355</v>
      </c>
      <c r="R256" s="66">
        <f t="shared" si="37"/>
        <v>-0.38028169014084512</v>
      </c>
    </row>
    <row r="257" spans="2:18" ht="16.5" x14ac:dyDescent="0.3">
      <c r="B257" s="62" t="s">
        <v>121</v>
      </c>
      <c r="C257" s="63">
        <v>0</v>
      </c>
      <c r="D257" s="64">
        <v>47</v>
      </c>
      <c r="E257" s="64">
        <f t="shared" si="38"/>
        <v>47</v>
      </c>
      <c r="F257" s="65">
        <f t="shared" si="34"/>
        <v>6.7018786221336812E-6</v>
      </c>
      <c r="G257" s="168">
        <v>0</v>
      </c>
      <c r="H257" s="162">
        <v>29</v>
      </c>
      <c r="I257" s="64">
        <f t="shared" si="39"/>
        <v>29</v>
      </c>
      <c r="J257" s="65">
        <f t="shared" si="35"/>
        <v>0.6206896551724137</v>
      </c>
      <c r="K257" s="63">
        <v>85</v>
      </c>
      <c r="L257" s="64">
        <v>312</v>
      </c>
      <c r="M257" s="64">
        <f t="shared" si="40"/>
        <v>397</v>
      </c>
      <c r="N257" s="65">
        <f t="shared" si="36"/>
        <v>5.2543147916902419E-6</v>
      </c>
      <c r="O257" s="64">
        <v>238</v>
      </c>
      <c r="P257" s="64">
        <v>327</v>
      </c>
      <c r="Q257" s="64">
        <f t="shared" si="41"/>
        <v>565</v>
      </c>
      <c r="R257" s="66">
        <f t="shared" si="37"/>
        <v>-0.29734513274336283</v>
      </c>
    </row>
    <row r="258" spans="2:18" ht="16.5" x14ac:dyDescent="0.3">
      <c r="B258" s="62" t="s">
        <v>200</v>
      </c>
      <c r="C258" s="63">
        <v>0</v>
      </c>
      <c r="D258" s="64">
        <v>15</v>
      </c>
      <c r="E258" s="64">
        <f t="shared" si="38"/>
        <v>15</v>
      </c>
      <c r="F258" s="65">
        <f t="shared" si="34"/>
        <v>2.1388974325958559E-6</v>
      </c>
      <c r="G258" s="168">
        <v>0</v>
      </c>
      <c r="H258" s="162">
        <v>7</v>
      </c>
      <c r="I258" s="64">
        <f t="shared" si="39"/>
        <v>7</v>
      </c>
      <c r="J258" s="65">
        <f t="shared" si="35"/>
        <v>1.1428571428571428</v>
      </c>
      <c r="K258" s="63">
        <v>0</v>
      </c>
      <c r="L258" s="64">
        <v>83</v>
      </c>
      <c r="M258" s="64">
        <f t="shared" si="40"/>
        <v>83</v>
      </c>
      <c r="N258" s="65">
        <f t="shared" si="36"/>
        <v>1.0985091378092948E-6</v>
      </c>
      <c r="O258" s="64">
        <v>0</v>
      </c>
      <c r="P258" s="64">
        <v>62</v>
      </c>
      <c r="Q258" s="64">
        <f t="shared" si="41"/>
        <v>62</v>
      </c>
      <c r="R258" s="66">
        <f t="shared" si="37"/>
        <v>0.33870967741935476</v>
      </c>
    </row>
    <row r="259" spans="2:18" ht="16.5" x14ac:dyDescent="0.3">
      <c r="B259" s="62" t="s">
        <v>370</v>
      </c>
      <c r="C259" s="63">
        <v>0</v>
      </c>
      <c r="D259" s="64">
        <v>0</v>
      </c>
      <c r="E259" s="64">
        <f t="shared" si="38"/>
        <v>0</v>
      </c>
      <c r="F259" s="65">
        <f t="shared" si="34"/>
        <v>0</v>
      </c>
      <c r="G259" s="168">
        <v>0</v>
      </c>
      <c r="H259" s="162">
        <v>0</v>
      </c>
      <c r="I259" s="64">
        <f t="shared" si="39"/>
        <v>0</v>
      </c>
      <c r="J259" s="65" t="str">
        <f t="shared" si="35"/>
        <v/>
      </c>
      <c r="K259" s="63">
        <v>0</v>
      </c>
      <c r="L259" s="64">
        <v>16</v>
      </c>
      <c r="M259" s="64">
        <f t="shared" si="40"/>
        <v>16</v>
      </c>
      <c r="N259" s="65">
        <f t="shared" si="36"/>
        <v>2.1176079764998454E-7</v>
      </c>
      <c r="O259" s="64">
        <v>0</v>
      </c>
      <c r="P259" s="64">
        <v>10</v>
      </c>
      <c r="Q259" s="64">
        <f t="shared" si="41"/>
        <v>10</v>
      </c>
      <c r="R259" s="66">
        <f t="shared" si="37"/>
        <v>0.60000000000000009</v>
      </c>
    </row>
    <row r="260" spans="2:18" ht="16.5" x14ac:dyDescent="0.3">
      <c r="B260" s="62" t="s">
        <v>202</v>
      </c>
      <c r="C260" s="63">
        <v>0</v>
      </c>
      <c r="D260" s="64">
        <v>41</v>
      </c>
      <c r="E260" s="64">
        <f t="shared" si="38"/>
        <v>41</v>
      </c>
      <c r="F260" s="65">
        <f t="shared" si="34"/>
        <v>5.8463196490953393E-6</v>
      </c>
      <c r="G260" s="168">
        <v>0</v>
      </c>
      <c r="H260" s="162">
        <v>54</v>
      </c>
      <c r="I260" s="64">
        <f t="shared" si="39"/>
        <v>54</v>
      </c>
      <c r="J260" s="65">
        <f t="shared" si="35"/>
        <v>-0.2407407407407407</v>
      </c>
      <c r="K260" s="63">
        <v>0</v>
      </c>
      <c r="L260" s="64">
        <v>539</v>
      </c>
      <c r="M260" s="64">
        <f t="shared" si="40"/>
        <v>539</v>
      </c>
      <c r="N260" s="65">
        <f t="shared" si="36"/>
        <v>7.1336918708338543E-6</v>
      </c>
      <c r="O260" s="64">
        <v>0</v>
      </c>
      <c r="P260" s="64">
        <v>490</v>
      </c>
      <c r="Q260" s="64">
        <f t="shared" si="41"/>
        <v>490</v>
      </c>
      <c r="R260" s="66">
        <f t="shared" si="37"/>
        <v>0.10000000000000009</v>
      </c>
    </row>
    <row r="261" spans="2:18" ht="16.5" x14ac:dyDescent="0.3">
      <c r="B261" s="62" t="s">
        <v>313</v>
      </c>
      <c r="C261" s="63">
        <v>0</v>
      </c>
      <c r="D261" s="64">
        <v>0</v>
      </c>
      <c r="E261" s="64">
        <f t="shared" si="38"/>
        <v>0</v>
      </c>
      <c r="F261" s="65">
        <f t="shared" si="34"/>
        <v>0</v>
      </c>
      <c r="G261" s="168">
        <v>0</v>
      </c>
      <c r="H261" s="162">
        <v>0</v>
      </c>
      <c r="I261" s="64">
        <f t="shared" si="39"/>
        <v>0</v>
      </c>
      <c r="J261" s="65" t="str">
        <f t="shared" si="35"/>
        <v/>
      </c>
      <c r="K261" s="63">
        <v>0</v>
      </c>
      <c r="L261" s="64">
        <v>1</v>
      </c>
      <c r="M261" s="64">
        <f t="shared" si="40"/>
        <v>1</v>
      </c>
      <c r="N261" s="65">
        <f t="shared" si="36"/>
        <v>1.3235049853124034E-8</v>
      </c>
      <c r="O261" s="64">
        <v>0</v>
      </c>
      <c r="P261" s="64">
        <v>0</v>
      </c>
      <c r="Q261" s="64">
        <f t="shared" si="41"/>
        <v>0</v>
      </c>
      <c r="R261" s="66" t="str">
        <f t="shared" si="37"/>
        <v/>
      </c>
    </row>
    <row r="262" spans="2:18" ht="16.5" x14ac:dyDescent="0.3">
      <c r="B262" s="62" t="s">
        <v>204</v>
      </c>
      <c r="C262" s="63">
        <v>0</v>
      </c>
      <c r="D262" s="64">
        <v>45</v>
      </c>
      <c r="E262" s="64">
        <f t="shared" si="38"/>
        <v>45</v>
      </c>
      <c r="F262" s="65">
        <f t="shared" si="34"/>
        <v>6.4166922977875672E-6</v>
      </c>
      <c r="G262" s="168">
        <v>0</v>
      </c>
      <c r="H262" s="162">
        <v>90</v>
      </c>
      <c r="I262" s="64">
        <f t="shared" si="39"/>
        <v>90</v>
      </c>
      <c r="J262" s="65">
        <f t="shared" si="35"/>
        <v>-0.5</v>
      </c>
      <c r="K262" s="63">
        <v>0</v>
      </c>
      <c r="L262" s="64">
        <v>487</v>
      </c>
      <c r="M262" s="64">
        <f t="shared" si="40"/>
        <v>487</v>
      </c>
      <c r="N262" s="65">
        <f t="shared" si="36"/>
        <v>6.4454692784714044E-6</v>
      </c>
      <c r="O262" s="64">
        <v>0</v>
      </c>
      <c r="P262" s="64">
        <v>624</v>
      </c>
      <c r="Q262" s="64">
        <f t="shared" si="41"/>
        <v>624</v>
      </c>
      <c r="R262" s="66">
        <f t="shared" si="37"/>
        <v>-0.21955128205128205</v>
      </c>
    </row>
    <row r="263" spans="2:18" ht="16.5" x14ac:dyDescent="0.3">
      <c r="B263" s="62" t="s">
        <v>207</v>
      </c>
      <c r="C263" s="63">
        <v>0</v>
      </c>
      <c r="D263" s="64">
        <v>24</v>
      </c>
      <c r="E263" s="64">
        <f t="shared" si="38"/>
        <v>24</v>
      </c>
      <c r="F263" s="65">
        <f t="shared" si="34"/>
        <v>3.4222358921533691E-6</v>
      </c>
      <c r="G263" s="168">
        <v>0</v>
      </c>
      <c r="H263" s="162">
        <v>19</v>
      </c>
      <c r="I263" s="64">
        <f t="shared" si="39"/>
        <v>19</v>
      </c>
      <c r="J263" s="65">
        <f t="shared" si="35"/>
        <v>0.26315789473684204</v>
      </c>
      <c r="K263" s="63">
        <v>0</v>
      </c>
      <c r="L263" s="64">
        <v>160</v>
      </c>
      <c r="M263" s="64">
        <f t="shared" si="40"/>
        <v>160</v>
      </c>
      <c r="N263" s="65">
        <f t="shared" si="36"/>
        <v>2.1176079764998456E-6</v>
      </c>
      <c r="O263" s="64">
        <v>0</v>
      </c>
      <c r="P263" s="64">
        <v>264</v>
      </c>
      <c r="Q263" s="64">
        <f t="shared" si="41"/>
        <v>264</v>
      </c>
      <c r="R263" s="66">
        <f t="shared" si="37"/>
        <v>-0.39393939393939392</v>
      </c>
    </row>
    <row r="264" spans="2:18" ht="16.5" x14ac:dyDescent="0.3">
      <c r="B264" s="62" t="s">
        <v>264</v>
      </c>
      <c r="C264" s="63">
        <v>0</v>
      </c>
      <c r="D264" s="64">
        <v>0</v>
      </c>
      <c r="E264" s="64">
        <f t="shared" si="38"/>
        <v>0</v>
      </c>
      <c r="F264" s="65">
        <f t="shared" si="34"/>
        <v>0</v>
      </c>
      <c r="G264" s="168">
        <v>0</v>
      </c>
      <c r="H264" s="162">
        <v>0</v>
      </c>
      <c r="I264" s="64">
        <f t="shared" si="39"/>
        <v>0</v>
      </c>
      <c r="J264" s="65" t="str">
        <f t="shared" si="35"/>
        <v/>
      </c>
      <c r="K264" s="63">
        <v>0</v>
      </c>
      <c r="L264" s="64">
        <v>0</v>
      </c>
      <c r="M264" s="64">
        <f t="shared" si="40"/>
        <v>0</v>
      </c>
      <c r="N264" s="65">
        <f t="shared" si="36"/>
        <v>0</v>
      </c>
      <c r="O264" s="64">
        <v>0</v>
      </c>
      <c r="P264" s="64">
        <v>4</v>
      </c>
      <c r="Q264" s="64">
        <f t="shared" si="41"/>
        <v>4</v>
      </c>
      <c r="R264" s="66">
        <f t="shared" si="37"/>
        <v>-1</v>
      </c>
    </row>
    <row r="265" spans="2:18" ht="16.5" x14ac:dyDescent="0.3">
      <c r="B265" s="62" t="s">
        <v>230</v>
      </c>
      <c r="C265" s="63">
        <v>0</v>
      </c>
      <c r="D265" s="64">
        <v>28</v>
      </c>
      <c r="E265" s="64">
        <f t="shared" si="38"/>
        <v>28</v>
      </c>
      <c r="F265" s="65">
        <f t="shared" ref="F265:F328" si="42">IFERROR(E265/$E$7,"")</f>
        <v>3.9926085408455978E-6</v>
      </c>
      <c r="G265" s="168">
        <v>0</v>
      </c>
      <c r="H265" s="162">
        <v>0</v>
      </c>
      <c r="I265" s="64">
        <f t="shared" si="39"/>
        <v>0</v>
      </c>
      <c r="J265" s="65" t="str">
        <f t="shared" ref="J265:J328" si="43">IFERROR(E265/I265-1,"")</f>
        <v/>
      </c>
      <c r="K265" s="63">
        <v>0</v>
      </c>
      <c r="L265" s="64">
        <v>128</v>
      </c>
      <c r="M265" s="64">
        <f t="shared" si="40"/>
        <v>128</v>
      </c>
      <c r="N265" s="65">
        <f t="shared" ref="N265:N328" si="44">IFERROR(M265/$M$7,"")</f>
        <v>1.6940863811998763E-6</v>
      </c>
      <c r="O265" s="64">
        <v>0</v>
      </c>
      <c r="P265" s="64">
        <v>18</v>
      </c>
      <c r="Q265" s="64">
        <f t="shared" si="41"/>
        <v>18</v>
      </c>
      <c r="R265" s="66">
        <f t="shared" ref="R265:R328" si="45">IFERROR(M265/Q265-1,"")</f>
        <v>6.1111111111111107</v>
      </c>
    </row>
    <row r="266" spans="2:18" ht="16.5" x14ac:dyDescent="0.3">
      <c r="B266" s="62" t="s">
        <v>213</v>
      </c>
      <c r="C266" s="63">
        <v>0</v>
      </c>
      <c r="D266" s="64">
        <v>151</v>
      </c>
      <c r="E266" s="64">
        <f t="shared" si="38"/>
        <v>151</v>
      </c>
      <c r="F266" s="65">
        <f t="shared" si="42"/>
        <v>2.1531567488131615E-5</v>
      </c>
      <c r="G266" s="168">
        <v>0</v>
      </c>
      <c r="H266" s="162">
        <v>91</v>
      </c>
      <c r="I266" s="64">
        <f t="shared" si="39"/>
        <v>91</v>
      </c>
      <c r="J266" s="65">
        <f t="shared" si="43"/>
        <v>0.65934065934065944</v>
      </c>
      <c r="K266" s="63">
        <v>0</v>
      </c>
      <c r="L266" s="64">
        <v>1506</v>
      </c>
      <c r="M266" s="64">
        <f t="shared" si="40"/>
        <v>1506</v>
      </c>
      <c r="N266" s="65">
        <f t="shared" si="44"/>
        <v>1.9931985078804795E-5</v>
      </c>
      <c r="O266" s="64">
        <v>0</v>
      </c>
      <c r="P266" s="64">
        <v>751</v>
      </c>
      <c r="Q266" s="64">
        <f t="shared" si="41"/>
        <v>751</v>
      </c>
      <c r="R266" s="66">
        <f t="shared" si="45"/>
        <v>1.0053262316910785</v>
      </c>
    </row>
    <row r="267" spans="2:18" ht="16.5" x14ac:dyDescent="0.3">
      <c r="B267" s="62" t="s">
        <v>214</v>
      </c>
      <c r="C267" s="63">
        <v>0</v>
      </c>
      <c r="D267" s="64">
        <v>146</v>
      </c>
      <c r="E267" s="64">
        <f t="shared" si="38"/>
        <v>146</v>
      </c>
      <c r="F267" s="65">
        <f t="shared" si="42"/>
        <v>2.0818601677266328E-5</v>
      </c>
      <c r="G267" s="168">
        <v>0</v>
      </c>
      <c r="H267" s="162">
        <v>145</v>
      </c>
      <c r="I267" s="64">
        <f t="shared" si="39"/>
        <v>145</v>
      </c>
      <c r="J267" s="65">
        <f t="shared" si="43"/>
        <v>6.8965517241379448E-3</v>
      </c>
      <c r="K267" s="63">
        <v>0</v>
      </c>
      <c r="L267" s="64">
        <v>1324</v>
      </c>
      <c r="M267" s="64">
        <f t="shared" si="40"/>
        <v>1324</v>
      </c>
      <c r="N267" s="65">
        <f t="shared" si="44"/>
        <v>1.7523206005536223E-5</v>
      </c>
      <c r="O267" s="64">
        <v>0</v>
      </c>
      <c r="P267" s="64">
        <v>975</v>
      </c>
      <c r="Q267" s="64">
        <f t="shared" si="41"/>
        <v>975</v>
      </c>
      <c r="R267" s="66">
        <f t="shared" si="45"/>
        <v>0.35794871794871796</v>
      </c>
    </row>
    <row r="268" spans="2:18" ht="16.5" x14ac:dyDescent="0.3">
      <c r="B268" s="62" t="s">
        <v>278</v>
      </c>
      <c r="C268" s="63">
        <v>0</v>
      </c>
      <c r="D268" s="64">
        <v>0</v>
      </c>
      <c r="E268" s="64">
        <f t="shared" si="38"/>
        <v>0</v>
      </c>
      <c r="F268" s="65">
        <f t="shared" si="42"/>
        <v>0</v>
      </c>
      <c r="G268" s="168">
        <v>0</v>
      </c>
      <c r="H268" s="162">
        <v>0</v>
      </c>
      <c r="I268" s="64">
        <f t="shared" si="39"/>
        <v>0</v>
      </c>
      <c r="J268" s="65" t="str">
        <f t="shared" si="43"/>
        <v/>
      </c>
      <c r="K268" s="63">
        <v>0</v>
      </c>
      <c r="L268" s="64">
        <v>15</v>
      </c>
      <c r="M268" s="64">
        <f t="shared" si="40"/>
        <v>15</v>
      </c>
      <c r="N268" s="65">
        <f t="shared" si="44"/>
        <v>1.9852574779686051E-7</v>
      </c>
      <c r="O268" s="64">
        <v>0</v>
      </c>
      <c r="P268" s="64">
        <v>28</v>
      </c>
      <c r="Q268" s="64">
        <f t="shared" si="41"/>
        <v>28</v>
      </c>
      <c r="R268" s="66">
        <f t="shared" si="45"/>
        <v>-0.4642857142857143</v>
      </c>
    </row>
    <row r="269" spans="2:18" ht="16.5" x14ac:dyDescent="0.3">
      <c r="B269" s="62" t="s">
        <v>169</v>
      </c>
      <c r="C269" s="63">
        <v>0</v>
      </c>
      <c r="D269" s="64">
        <v>422</v>
      </c>
      <c r="E269" s="64">
        <f t="shared" si="38"/>
        <v>422</v>
      </c>
      <c r="F269" s="65">
        <f t="shared" si="42"/>
        <v>6.0174314437030074E-5</v>
      </c>
      <c r="G269" s="168">
        <v>0</v>
      </c>
      <c r="H269" s="162">
        <v>610</v>
      </c>
      <c r="I269" s="64">
        <f t="shared" si="39"/>
        <v>610</v>
      </c>
      <c r="J269" s="65">
        <f t="shared" si="43"/>
        <v>-0.30819672131147546</v>
      </c>
      <c r="K269" s="63">
        <v>0</v>
      </c>
      <c r="L269" s="64">
        <v>4745</v>
      </c>
      <c r="M269" s="64">
        <f t="shared" si="40"/>
        <v>4745</v>
      </c>
      <c r="N269" s="65">
        <f t="shared" si="44"/>
        <v>6.2800311553073537E-5</v>
      </c>
      <c r="O269" s="64">
        <v>0</v>
      </c>
      <c r="P269" s="64">
        <v>5529</v>
      </c>
      <c r="Q269" s="64">
        <f t="shared" si="41"/>
        <v>5529</v>
      </c>
      <c r="R269" s="66">
        <f t="shared" si="45"/>
        <v>-0.14179779345270394</v>
      </c>
    </row>
    <row r="270" spans="2:18" ht="16.5" x14ac:dyDescent="0.3">
      <c r="B270" s="62" t="s">
        <v>297</v>
      </c>
      <c r="C270" s="63">
        <v>0</v>
      </c>
      <c r="D270" s="64">
        <v>0</v>
      </c>
      <c r="E270" s="64">
        <f t="shared" si="38"/>
        <v>0</v>
      </c>
      <c r="F270" s="65">
        <f t="shared" si="42"/>
        <v>0</v>
      </c>
      <c r="G270" s="168">
        <v>0</v>
      </c>
      <c r="H270" s="162">
        <v>0</v>
      </c>
      <c r="I270" s="64">
        <f t="shared" si="39"/>
        <v>0</v>
      </c>
      <c r="J270" s="65" t="str">
        <f t="shared" si="43"/>
        <v/>
      </c>
      <c r="K270" s="63">
        <v>0</v>
      </c>
      <c r="L270" s="64">
        <v>6</v>
      </c>
      <c r="M270" s="64">
        <f t="shared" si="40"/>
        <v>6</v>
      </c>
      <c r="N270" s="65">
        <f t="shared" si="44"/>
        <v>7.9410299118744206E-8</v>
      </c>
      <c r="O270" s="64">
        <v>0</v>
      </c>
      <c r="P270" s="64">
        <v>0</v>
      </c>
      <c r="Q270" s="64">
        <f t="shared" si="41"/>
        <v>0</v>
      </c>
      <c r="R270" s="66" t="str">
        <f t="shared" si="45"/>
        <v/>
      </c>
    </row>
    <row r="271" spans="2:18" ht="16.5" x14ac:dyDescent="0.3">
      <c r="B271" s="62" t="s">
        <v>327</v>
      </c>
      <c r="C271" s="63">
        <v>0</v>
      </c>
      <c r="D271" s="64">
        <v>0</v>
      </c>
      <c r="E271" s="64">
        <f t="shared" si="38"/>
        <v>0</v>
      </c>
      <c r="F271" s="65">
        <f t="shared" si="42"/>
        <v>0</v>
      </c>
      <c r="G271" s="168">
        <v>0</v>
      </c>
      <c r="H271" s="162">
        <v>0</v>
      </c>
      <c r="I271" s="64">
        <f t="shared" si="39"/>
        <v>0</v>
      </c>
      <c r="J271" s="65" t="str">
        <f t="shared" si="43"/>
        <v/>
      </c>
      <c r="K271" s="63">
        <v>0</v>
      </c>
      <c r="L271" s="64">
        <v>0</v>
      </c>
      <c r="M271" s="64">
        <f t="shared" si="40"/>
        <v>0</v>
      </c>
      <c r="N271" s="65">
        <f t="shared" si="44"/>
        <v>0</v>
      </c>
      <c r="O271" s="64">
        <v>0</v>
      </c>
      <c r="P271" s="64">
        <v>13</v>
      </c>
      <c r="Q271" s="64">
        <f t="shared" si="41"/>
        <v>13</v>
      </c>
      <c r="R271" s="66">
        <f t="shared" si="45"/>
        <v>-1</v>
      </c>
    </row>
    <row r="272" spans="2:18" ht="16.5" x14ac:dyDescent="0.3">
      <c r="B272" s="62" t="s">
        <v>171</v>
      </c>
      <c r="C272" s="63">
        <v>0</v>
      </c>
      <c r="D272" s="64">
        <v>2</v>
      </c>
      <c r="E272" s="64">
        <f t="shared" si="38"/>
        <v>2</v>
      </c>
      <c r="F272" s="65">
        <f t="shared" si="42"/>
        <v>2.8518632434611411E-7</v>
      </c>
      <c r="G272" s="168">
        <v>0</v>
      </c>
      <c r="H272" s="162">
        <v>17</v>
      </c>
      <c r="I272" s="64">
        <f t="shared" si="39"/>
        <v>17</v>
      </c>
      <c r="J272" s="65">
        <f t="shared" si="43"/>
        <v>-0.88235294117647056</v>
      </c>
      <c r="K272" s="63">
        <v>0</v>
      </c>
      <c r="L272" s="64">
        <v>86</v>
      </c>
      <c r="M272" s="64">
        <f t="shared" si="40"/>
        <v>86</v>
      </c>
      <c r="N272" s="65">
        <f t="shared" si="44"/>
        <v>1.1382142873686669E-6</v>
      </c>
      <c r="O272" s="64">
        <v>0</v>
      </c>
      <c r="P272" s="64">
        <v>54</v>
      </c>
      <c r="Q272" s="64">
        <f t="shared" si="41"/>
        <v>54</v>
      </c>
      <c r="R272" s="66">
        <f t="shared" si="45"/>
        <v>0.59259259259259256</v>
      </c>
    </row>
    <row r="273" spans="2:18" ht="16.5" x14ac:dyDescent="0.3">
      <c r="B273" s="62" t="s">
        <v>172</v>
      </c>
      <c r="C273" s="63">
        <v>0</v>
      </c>
      <c r="D273" s="64">
        <v>238</v>
      </c>
      <c r="E273" s="64">
        <f t="shared" si="38"/>
        <v>238</v>
      </c>
      <c r="F273" s="65">
        <f t="shared" si="42"/>
        <v>3.3937172597187577E-5</v>
      </c>
      <c r="G273" s="168">
        <v>0</v>
      </c>
      <c r="H273" s="162">
        <v>33</v>
      </c>
      <c r="I273" s="64">
        <f t="shared" si="39"/>
        <v>33</v>
      </c>
      <c r="J273" s="65">
        <f t="shared" si="43"/>
        <v>6.2121212121212119</v>
      </c>
      <c r="K273" s="63">
        <v>0</v>
      </c>
      <c r="L273" s="64">
        <v>3573</v>
      </c>
      <c r="M273" s="64">
        <f t="shared" si="40"/>
        <v>3573</v>
      </c>
      <c r="N273" s="65">
        <f t="shared" si="44"/>
        <v>4.7288833125212175E-5</v>
      </c>
      <c r="O273" s="64">
        <v>0</v>
      </c>
      <c r="P273" s="64">
        <v>246</v>
      </c>
      <c r="Q273" s="64">
        <f t="shared" si="41"/>
        <v>246</v>
      </c>
      <c r="R273" s="66">
        <f t="shared" si="45"/>
        <v>13.524390243902438</v>
      </c>
    </row>
    <row r="274" spans="2:18" ht="16.5" x14ac:dyDescent="0.3">
      <c r="B274" s="62" t="s">
        <v>75</v>
      </c>
      <c r="C274" s="63">
        <v>0</v>
      </c>
      <c r="D274" s="64">
        <v>1513</v>
      </c>
      <c r="E274" s="64">
        <f t="shared" si="38"/>
        <v>1513</v>
      </c>
      <c r="F274" s="65">
        <f t="shared" si="42"/>
        <v>2.1574345436783531E-4</v>
      </c>
      <c r="G274" s="168">
        <v>0</v>
      </c>
      <c r="H274" s="162">
        <v>1565</v>
      </c>
      <c r="I274" s="64">
        <f t="shared" si="39"/>
        <v>1565</v>
      </c>
      <c r="J274" s="65">
        <f t="shared" si="43"/>
        <v>-3.3226837060702841E-2</v>
      </c>
      <c r="K274" s="63">
        <v>0</v>
      </c>
      <c r="L274" s="64">
        <v>20301</v>
      </c>
      <c r="M274" s="64">
        <f t="shared" si="40"/>
        <v>20301</v>
      </c>
      <c r="N274" s="65">
        <f t="shared" si="44"/>
        <v>2.6868474706827101E-4</v>
      </c>
      <c r="O274" s="64">
        <v>0</v>
      </c>
      <c r="P274" s="64">
        <v>20494</v>
      </c>
      <c r="Q274" s="64">
        <f t="shared" si="41"/>
        <v>20494</v>
      </c>
      <c r="R274" s="66">
        <f t="shared" si="45"/>
        <v>-9.4173904557431909E-3</v>
      </c>
    </row>
    <row r="275" spans="2:18" ht="16.5" x14ac:dyDescent="0.3">
      <c r="B275" s="62" t="s">
        <v>174</v>
      </c>
      <c r="C275" s="63">
        <v>0</v>
      </c>
      <c r="D275" s="64">
        <v>95</v>
      </c>
      <c r="E275" s="64">
        <f t="shared" si="38"/>
        <v>95</v>
      </c>
      <c r="F275" s="65">
        <f t="shared" si="42"/>
        <v>1.3546350406440419E-5</v>
      </c>
      <c r="G275" s="168">
        <v>0</v>
      </c>
      <c r="H275" s="162">
        <v>231</v>
      </c>
      <c r="I275" s="64">
        <f t="shared" si="39"/>
        <v>231</v>
      </c>
      <c r="J275" s="65">
        <f t="shared" si="43"/>
        <v>-0.58874458874458879</v>
      </c>
      <c r="K275" s="63">
        <v>0</v>
      </c>
      <c r="L275" s="64">
        <v>1436</v>
      </c>
      <c r="M275" s="64">
        <f t="shared" si="40"/>
        <v>1436</v>
      </c>
      <c r="N275" s="65">
        <f t="shared" si="44"/>
        <v>1.9005531589086113E-5</v>
      </c>
      <c r="O275" s="64">
        <v>22</v>
      </c>
      <c r="P275" s="64">
        <v>1968</v>
      </c>
      <c r="Q275" s="64">
        <f t="shared" si="41"/>
        <v>1990</v>
      </c>
      <c r="R275" s="66">
        <f t="shared" si="45"/>
        <v>-0.278391959798995</v>
      </c>
    </row>
    <row r="276" spans="2:18" ht="16.5" x14ac:dyDescent="0.3">
      <c r="B276" s="62" t="s">
        <v>217</v>
      </c>
      <c r="C276" s="63">
        <v>0</v>
      </c>
      <c r="D276" s="64">
        <v>56</v>
      </c>
      <c r="E276" s="64">
        <f t="shared" si="38"/>
        <v>56</v>
      </c>
      <c r="F276" s="65">
        <f t="shared" si="42"/>
        <v>7.9852170816911956E-6</v>
      </c>
      <c r="G276" s="168">
        <v>0</v>
      </c>
      <c r="H276" s="162">
        <v>0</v>
      </c>
      <c r="I276" s="64">
        <f t="shared" si="39"/>
        <v>0</v>
      </c>
      <c r="J276" s="65" t="str">
        <f t="shared" si="43"/>
        <v/>
      </c>
      <c r="K276" s="63">
        <v>0</v>
      </c>
      <c r="L276" s="64">
        <v>138</v>
      </c>
      <c r="M276" s="64">
        <f t="shared" si="40"/>
        <v>138</v>
      </c>
      <c r="N276" s="65">
        <f t="shared" si="44"/>
        <v>1.8264368797311167E-6</v>
      </c>
      <c r="O276" s="64">
        <v>0</v>
      </c>
      <c r="P276" s="64">
        <v>31</v>
      </c>
      <c r="Q276" s="64">
        <f t="shared" si="41"/>
        <v>31</v>
      </c>
      <c r="R276" s="66">
        <f t="shared" si="45"/>
        <v>3.4516129032258061</v>
      </c>
    </row>
    <row r="277" spans="2:18" ht="16.5" x14ac:dyDescent="0.3">
      <c r="B277" s="62" t="s">
        <v>176</v>
      </c>
      <c r="C277" s="63">
        <v>0</v>
      </c>
      <c r="D277" s="64">
        <v>0</v>
      </c>
      <c r="E277" s="64">
        <f t="shared" si="38"/>
        <v>0</v>
      </c>
      <c r="F277" s="65">
        <f t="shared" si="42"/>
        <v>0</v>
      </c>
      <c r="G277" s="168">
        <v>0</v>
      </c>
      <c r="H277" s="162">
        <v>0</v>
      </c>
      <c r="I277" s="64">
        <f t="shared" si="39"/>
        <v>0</v>
      </c>
      <c r="J277" s="65" t="str">
        <f t="shared" si="43"/>
        <v/>
      </c>
      <c r="K277" s="63">
        <v>0</v>
      </c>
      <c r="L277" s="64">
        <v>11</v>
      </c>
      <c r="M277" s="64">
        <f t="shared" si="40"/>
        <v>11</v>
      </c>
      <c r="N277" s="65">
        <f t="shared" si="44"/>
        <v>1.4558554838436438E-7</v>
      </c>
      <c r="O277" s="64">
        <v>0</v>
      </c>
      <c r="P277" s="64">
        <v>0</v>
      </c>
      <c r="Q277" s="64">
        <f t="shared" si="41"/>
        <v>0</v>
      </c>
      <c r="R277" s="66" t="str">
        <f t="shared" si="45"/>
        <v/>
      </c>
    </row>
    <row r="278" spans="2:18" ht="16.5" x14ac:dyDescent="0.3">
      <c r="B278" s="62" t="s">
        <v>316</v>
      </c>
      <c r="C278" s="63">
        <v>0</v>
      </c>
      <c r="D278" s="64">
        <v>12</v>
      </c>
      <c r="E278" s="64">
        <f t="shared" si="38"/>
        <v>12</v>
      </c>
      <c r="F278" s="65">
        <f t="shared" si="42"/>
        <v>1.7111179460766845E-6</v>
      </c>
      <c r="G278" s="168">
        <v>0</v>
      </c>
      <c r="H278" s="162">
        <v>0</v>
      </c>
      <c r="I278" s="64">
        <f t="shared" si="39"/>
        <v>0</v>
      </c>
      <c r="J278" s="65" t="str">
        <f t="shared" si="43"/>
        <v/>
      </c>
      <c r="K278" s="63">
        <v>0</v>
      </c>
      <c r="L278" s="64">
        <v>55</v>
      </c>
      <c r="M278" s="64">
        <f t="shared" si="40"/>
        <v>55</v>
      </c>
      <c r="N278" s="65">
        <f t="shared" si="44"/>
        <v>7.2792774192182193E-7</v>
      </c>
      <c r="O278" s="64">
        <v>0</v>
      </c>
      <c r="P278" s="64">
        <v>46</v>
      </c>
      <c r="Q278" s="64">
        <f t="shared" si="41"/>
        <v>46</v>
      </c>
      <c r="R278" s="66">
        <f t="shared" si="45"/>
        <v>0.19565217391304346</v>
      </c>
    </row>
    <row r="279" spans="2:18" ht="16.5" x14ac:dyDescent="0.3">
      <c r="B279" s="62" t="s">
        <v>410</v>
      </c>
      <c r="C279" s="63">
        <v>0</v>
      </c>
      <c r="D279" s="64">
        <v>0</v>
      </c>
      <c r="E279" s="64">
        <f t="shared" si="38"/>
        <v>0</v>
      </c>
      <c r="F279" s="65">
        <f t="shared" si="42"/>
        <v>0</v>
      </c>
      <c r="G279" s="168">
        <v>0</v>
      </c>
      <c r="H279" s="162">
        <v>0</v>
      </c>
      <c r="I279" s="64">
        <f t="shared" si="39"/>
        <v>0</v>
      </c>
      <c r="J279" s="65" t="str">
        <f t="shared" si="43"/>
        <v/>
      </c>
      <c r="K279" s="63">
        <v>0</v>
      </c>
      <c r="L279" s="64">
        <v>0</v>
      </c>
      <c r="M279" s="64">
        <f t="shared" si="40"/>
        <v>0</v>
      </c>
      <c r="N279" s="65">
        <f t="shared" si="44"/>
        <v>0</v>
      </c>
      <c r="O279" s="64">
        <v>0</v>
      </c>
      <c r="P279" s="64">
        <v>14</v>
      </c>
      <c r="Q279" s="64">
        <f t="shared" si="41"/>
        <v>14</v>
      </c>
      <c r="R279" s="66">
        <f t="shared" si="45"/>
        <v>-1</v>
      </c>
    </row>
    <row r="280" spans="2:18" ht="16.5" x14ac:dyDescent="0.3">
      <c r="B280" s="62" t="s">
        <v>283</v>
      </c>
      <c r="C280" s="63">
        <v>0</v>
      </c>
      <c r="D280" s="64">
        <v>0</v>
      </c>
      <c r="E280" s="64">
        <f t="shared" si="38"/>
        <v>0</v>
      </c>
      <c r="F280" s="65">
        <f t="shared" si="42"/>
        <v>0</v>
      </c>
      <c r="G280" s="168">
        <v>0</v>
      </c>
      <c r="H280" s="162">
        <v>2</v>
      </c>
      <c r="I280" s="64">
        <f t="shared" si="39"/>
        <v>2</v>
      </c>
      <c r="J280" s="65">
        <f t="shared" si="43"/>
        <v>-1</v>
      </c>
      <c r="K280" s="63">
        <v>0</v>
      </c>
      <c r="L280" s="64">
        <v>12</v>
      </c>
      <c r="M280" s="64">
        <f t="shared" si="40"/>
        <v>12</v>
      </c>
      <c r="N280" s="65">
        <f t="shared" si="44"/>
        <v>1.5882059823748841E-7</v>
      </c>
      <c r="O280" s="64">
        <v>0</v>
      </c>
      <c r="P280" s="64">
        <v>2</v>
      </c>
      <c r="Q280" s="64">
        <f t="shared" si="41"/>
        <v>2</v>
      </c>
      <c r="R280" s="66">
        <f t="shared" si="45"/>
        <v>5</v>
      </c>
    </row>
    <row r="281" spans="2:18" ht="16.5" x14ac:dyDescent="0.3">
      <c r="B281" s="62" t="s">
        <v>237</v>
      </c>
      <c r="C281" s="63">
        <v>0</v>
      </c>
      <c r="D281" s="64">
        <v>1</v>
      </c>
      <c r="E281" s="64">
        <f t="shared" si="38"/>
        <v>1</v>
      </c>
      <c r="F281" s="65">
        <f t="shared" si="42"/>
        <v>1.4259316217305705E-7</v>
      </c>
      <c r="G281" s="168">
        <v>0</v>
      </c>
      <c r="H281" s="162">
        <v>0</v>
      </c>
      <c r="I281" s="64">
        <f t="shared" si="39"/>
        <v>0</v>
      </c>
      <c r="J281" s="65" t="str">
        <f t="shared" si="43"/>
        <v/>
      </c>
      <c r="K281" s="63">
        <v>0</v>
      </c>
      <c r="L281" s="64">
        <v>15</v>
      </c>
      <c r="M281" s="64">
        <f t="shared" si="40"/>
        <v>15</v>
      </c>
      <c r="N281" s="65">
        <f t="shared" si="44"/>
        <v>1.9852574779686051E-7</v>
      </c>
      <c r="O281" s="64">
        <v>0</v>
      </c>
      <c r="P281" s="64">
        <v>1</v>
      </c>
      <c r="Q281" s="64">
        <f t="shared" si="41"/>
        <v>1</v>
      </c>
      <c r="R281" s="66">
        <f t="shared" si="45"/>
        <v>14</v>
      </c>
    </row>
    <row r="282" spans="2:18" ht="16.5" x14ac:dyDescent="0.3">
      <c r="B282" s="62" t="s">
        <v>357</v>
      </c>
      <c r="C282" s="63">
        <v>0</v>
      </c>
      <c r="D282" s="64">
        <v>0</v>
      </c>
      <c r="E282" s="64">
        <f t="shared" si="38"/>
        <v>0</v>
      </c>
      <c r="F282" s="65">
        <f t="shared" si="42"/>
        <v>0</v>
      </c>
      <c r="G282" s="168">
        <v>0</v>
      </c>
      <c r="H282" s="162">
        <v>18</v>
      </c>
      <c r="I282" s="64">
        <f t="shared" si="39"/>
        <v>18</v>
      </c>
      <c r="J282" s="65">
        <f t="shared" si="43"/>
        <v>-1</v>
      </c>
      <c r="K282" s="63">
        <v>0</v>
      </c>
      <c r="L282" s="64">
        <v>9</v>
      </c>
      <c r="M282" s="64">
        <f t="shared" si="40"/>
        <v>9</v>
      </c>
      <c r="N282" s="65">
        <f t="shared" si="44"/>
        <v>1.191154486781163E-7</v>
      </c>
      <c r="O282" s="64">
        <v>0</v>
      </c>
      <c r="P282" s="64">
        <v>18</v>
      </c>
      <c r="Q282" s="64">
        <f t="shared" si="41"/>
        <v>18</v>
      </c>
      <c r="R282" s="66">
        <f t="shared" si="45"/>
        <v>-0.5</v>
      </c>
    </row>
    <row r="283" spans="2:18" ht="16.5" x14ac:dyDescent="0.3">
      <c r="B283" s="62" t="s">
        <v>236</v>
      </c>
      <c r="C283" s="63">
        <v>0</v>
      </c>
      <c r="D283" s="64">
        <v>0</v>
      </c>
      <c r="E283" s="64">
        <f t="shared" si="38"/>
        <v>0</v>
      </c>
      <c r="F283" s="65">
        <f t="shared" si="42"/>
        <v>0</v>
      </c>
      <c r="G283" s="168">
        <v>0</v>
      </c>
      <c r="H283" s="162">
        <v>23</v>
      </c>
      <c r="I283" s="64">
        <f t="shared" si="39"/>
        <v>23</v>
      </c>
      <c r="J283" s="65">
        <f t="shared" si="43"/>
        <v>-1</v>
      </c>
      <c r="K283" s="63">
        <v>0</v>
      </c>
      <c r="L283" s="64">
        <v>194</v>
      </c>
      <c r="M283" s="64">
        <f t="shared" si="40"/>
        <v>194</v>
      </c>
      <c r="N283" s="65">
        <f t="shared" si="44"/>
        <v>2.5675996715060628E-6</v>
      </c>
      <c r="O283" s="64">
        <v>0</v>
      </c>
      <c r="P283" s="64">
        <v>136</v>
      </c>
      <c r="Q283" s="64">
        <f t="shared" si="41"/>
        <v>136</v>
      </c>
      <c r="R283" s="66">
        <f t="shared" si="45"/>
        <v>0.42647058823529416</v>
      </c>
    </row>
    <row r="284" spans="2:18" ht="16.5" x14ac:dyDescent="0.3">
      <c r="B284" s="62" t="s">
        <v>177</v>
      </c>
      <c r="C284" s="63">
        <v>0</v>
      </c>
      <c r="D284" s="64">
        <v>203</v>
      </c>
      <c r="E284" s="64">
        <f t="shared" si="38"/>
        <v>203</v>
      </c>
      <c r="F284" s="65">
        <f t="shared" si="42"/>
        <v>2.8946411921130581E-5</v>
      </c>
      <c r="G284" s="168">
        <v>0</v>
      </c>
      <c r="H284" s="162">
        <v>75</v>
      </c>
      <c r="I284" s="64">
        <f t="shared" si="39"/>
        <v>75</v>
      </c>
      <c r="J284" s="65">
        <f t="shared" si="43"/>
        <v>1.7066666666666666</v>
      </c>
      <c r="K284" s="63">
        <v>0</v>
      </c>
      <c r="L284" s="64">
        <v>875</v>
      </c>
      <c r="M284" s="64">
        <f t="shared" si="40"/>
        <v>875</v>
      </c>
      <c r="N284" s="65">
        <f t="shared" si="44"/>
        <v>1.158066862148353E-5</v>
      </c>
      <c r="O284" s="64">
        <v>0</v>
      </c>
      <c r="P284" s="64">
        <v>504</v>
      </c>
      <c r="Q284" s="64">
        <f t="shared" si="41"/>
        <v>504</v>
      </c>
      <c r="R284" s="66">
        <f t="shared" si="45"/>
        <v>0.73611111111111116</v>
      </c>
    </row>
    <row r="285" spans="2:18" ht="16.5" x14ac:dyDescent="0.3">
      <c r="B285" s="62" t="s">
        <v>377</v>
      </c>
      <c r="C285" s="63">
        <v>0</v>
      </c>
      <c r="D285" s="64">
        <v>0</v>
      </c>
      <c r="E285" s="64">
        <f t="shared" si="38"/>
        <v>0</v>
      </c>
      <c r="F285" s="65">
        <f t="shared" si="42"/>
        <v>0</v>
      </c>
      <c r="G285" s="168">
        <v>0</v>
      </c>
      <c r="H285" s="162">
        <v>0</v>
      </c>
      <c r="I285" s="64">
        <f t="shared" si="39"/>
        <v>0</v>
      </c>
      <c r="J285" s="65" t="str">
        <f t="shared" si="43"/>
        <v/>
      </c>
      <c r="K285" s="63">
        <v>0</v>
      </c>
      <c r="L285" s="64">
        <v>4</v>
      </c>
      <c r="M285" s="64">
        <f t="shared" si="40"/>
        <v>4</v>
      </c>
      <c r="N285" s="65">
        <f t="shared" si="44"/>
        <v>5.2940199412496135E-8</v>
      </c>
      <c r="O285" s="64">
        <v>0</v>
      </c>
      <c r="P285" s="64">
        <v>0</v>
      </c>
      <c r="Q285" s="64">
        <f t="shared" si="41"/>
        <v>0</v>
      </c>
      <c r="R285" s="66" t="str">
        <f t="shared" si="45"/>
        <v/>
      </c>
    </row>
    <row r="286" spans="2:18" ht="16.5" x14ac:dyDescent="0.3">
      <c r="B286" s="62" t="s">
        <v>343</v>
      </c>
      <c r="C286" s="63">
        <v>0</v>
      </c>
      <c r="D286" s="64">
        <v>0</v>
      </c>
      <c r="E286" s="64">
        <f t="shared" si="38"/>
        <v>0</v>
      </c>
      <c r="F286" s="65">
        <f t="shared" si="42"/>
        <v>0</v>
      </c>
      <c r="G286" s="168">
        <v>0</v>
      </c>
      <c r="H286" s="162">
        <v>0</v>
      </c>
      <c r="I286" s="64">
        <f t="shared" si="39"/>
        <v>0</v>
      </c>
      <c r="J286" s="65" t="str">
        <f t="shared" si="43"/>
        <v/>
      </c>
      <c r="K286" s="63">
        <v>0</v>
      </c>
      <c r="L286" s="64">
        <v>0</v>
      </c>
      <c r="M286" s="64">
        <f t="shared" si="40"/>
        <v>0</v>
      </c>
      <c r="N286" s="65">
        <f t="shared" si="44"/>
        <v>0</v>
      </c>
      <c r="O286" s="64">
        <v>0</v>
      </c>
      <c r="P286" s="64">
        <v>5</v>
      </c>
      <c r="Q286" s="64">
        <f t="shared" si="41"/>
        <v>5</v>
      </c>
      <c r="R286" s="66">
        <f t="shared" si="45"/>
        <v>-1</v>
      </c>
    </row>
    <row r="287" spans="2:18" ht="16.5" x14ac:dyDescent="0.3">
      <c r="B287" s="62" t="s">
        <v>265</v>
      </c>
      <c r="C287" s="63">
        <v>0</v>
      </c>
      <c r="D287" s="64">
        <v>0</v>
      </c>
      <c r="E287" s="64">
        <f t="shared" si="38"/>
        <v>0</v>
      </c>
      <c r="F287" s="65">
        <f t="shared" si="42"/>
        <v>0</v>
      </c>
      <c r="G287" s="168">
        <v>0</v>
      </c>
      <c r="H287" s="162">
        <v>0</v>
      </c>
      <c r="I287" s="64">
        <f t="shared" si="39"/>
        <v>0</v>
      </c>
      <c r="J287" s="65" t="str">
        <f t="shared" si="43"/>
        <v/>
      </c>
      <c r="K287" s="63">
        <v>0</v>
      </c>
      <c r="L287" s="64">
        <v>34</v>
      </c>
      <c r="M287" s="64">
        <f t="shared" si="40"/>
        <v>34</v>
      </c>
      <c r="N287" s="65">
        <f t="shared" si="44"/>
        <v>4.4999169500621714E-7</v>
      </c>
      <c r="O287" s="64">
        <v>0</v>
      </c>
      <c r="P287" s="64">
        <v>2</v>
      </c>
      <c r="Q287" s="64">
        <f t="shared" si="41"/>
        <v>2</v>
      </c>
      <c r="R287" s="66">
        <f t="shared" si="45"/>
        <v>16</v>
      </c>
    </row>
    <row r="288" spans="2:18" ht="16.5" x14ac:dyDescent="0.3">
      <c r="B288" s="62" t="s">
        <v>312</v>
      </c>
      <c r="C288" s="63">
        <v>0</v>
      </c>
      <c r="D288" s="64">
        <v>0</v>
      </c>
      <c r="E288" s="64">
        <f t="shared" si="38"/>
        <v>0</v>
      </c>
      <c r="F288" s="65">
        <f t="shared" si="42"/>
        <v>0</v>
      </c>
      <c r="G288" s="168">
        <v>0</v>
      </c>
      <c r="H288" s="162">
        <v>0</v>
      </c>
      <c r="I288" s="64">
        <f t="shared" si="39"/>
        <v>0</v>
      </c>
      <c r="J288" s="65" t="str">
        <f t="shared" si="43"/>
        <v/>
      </c>
      <c r="K288" s="63">
        <v>0</v>
      </c>
      <c r="L288" s="64">
        <v>1</v>
      </c>
      <c r="M288" s="64">
        <f t="shared" si="40"/>
        <v>1</v>
      </c>
      <c r="N288" s="65">
        <f t="shared" si="44"/>
        <v>1.3235049853124034E-8</v>
      </c>
      <c r="O288" s="64">
        <v>0</v>
      </c>
      <c r="P288" s="64">
        <v>0</v>
      </c>
      <c r="Q288" s="64">
        <f t="shared" si="41"/>
        <v>0</v>
      </c>
      <c r="R288" s="66" t="str">
        <f t="shared" si="45"/>
        <v/>
      </c>
    </row>
    <row r="289" spans="2:18" ht="16.5" x14ac:dyDescent="0.3">
      <c r="B289" s="62" t="s">
        <v>179</v>
      </c>
      <c r="C289" s="63">
        <v>0</v>
      </c>
      <c r="D289" s="64">
        <v>0</v>
      </c>
      <c r="E289" s="64">
        <f t="shared" si="38"/>
        <v>0</v>
      </c>
      <c r="F289" s="65">
        <f t="shared" si="42"/>
        <v>0</v>
      </c>
      <c r="G289" s="168">
        <v>0</v>
      </c>
      <c r="H289" s="162">
        <v>4</v>
      </c>
      <c r="I289" s="64">
        <f t="shared" si="39"/>
        <v>4</v>
      </c>
      <c r="J289" s="65">
        <f t="shared" si="43"/>
        <v>-1</v>
      </c>
      <c r="K289" s="63">
        <v>0</v>
      </c>
      <c r="L289" s="64">
        <v>70</v>
      </c>
      <c r="M289" s="64">
        <f t="shared" si="40"/>
        <v>70</v>
      </c>
      <c r="N289" s="65">
        <f t="shared" si="44"/>
        <v>9.2645348971868235E-7</v>
      </c>
      <c r="O289" s="64">
        <v>0</v>
      </c>
      <c r="P289" s="64">
        <v>59</v>
      </c>
      <c r="Q289" s="64">
        <f t="shared" si="41"/>
        <v>59</v>
      </c>
      <c r="R289" s="66">
        <f t="shared" si="45"/>
        <v>0.18644067796610164</v>
      </c>
    </row>
    <row r="290" spans="2:18" ht="16.5" x14ac:dyDescent="0.3">
      <c r="B290" s="62" t="s">
        <v>181</v>
      </c>
      <c r="C290" s="63">
        <v>0</v>
      </c>
      <c r="D290" s="64">
        <v>26</v>
      </c>
      <c r="E290" s="64">
        <f t="shared" si="38"/>
        <v>26</v>
      </c>
      <c r="F290" s="65">
        <f t="shared" si="42"/>
        <v>3.7074222164994834E-6</v>
      </c>
      <c r="G290" s="168">
        <v>0</v>
      </c>
      <c r="H290" s="162">
        <v>15</v>
      </c>
      <c r="I290" s="64">
        <f t="shared" si="39"/>
        <v>15</v>
      </c>
      <c r="J290" s="65">
        <f t="shared" si="43"/>
        <v>0.73333333333333339</v>
      </c>
      <c r="K290" s="63">
        <v>0</v>
      </c>
      <c r="L290" s="64">
        <v>242</v>
      </c>
      <c r="M290" s="64">
        <f t="shared" si="40"/>
        <v>242</v>
      </c>
      <c r="N290" s="65">
        <f t="shared" si="44"/>
        <v>3.2028820644560163E-6</v>
      </c>
      <c r="O290" s="64">
        <v>0</v>
      </c>
      <c r="P290" s="64">
        <v>119</v>
      </c>
      <c r="Q290" s="64">
        <f t="shared" si="41"/>
        <v>119</v>
      </c>
      <c r="R290" s="66">
        <f t="shared" si="45"/>
        <v>1.0336134453781511</v>
      </c>
    </row>
    <row r="291" spans="2:18" ht="16.5" x14ac:dyDescent="0.3">
      <c r="B291" s="62" t="s">
        <v>374</v>
      </c>
      <c r="C291" s="63">
        <v>0</v>
      </c>
      <c r="D291" s="64">
        <v>0</v>
      </c>
      <c r="E291" s="64">
        <f t="shared" si="38"/>
        <v>0</v>
      </c>
      <c r="F291" s="65">
        <f t="shared" si="42"/>
        <v>0</v>
      </c>
      <c r="G291" s="168">
        <v>0</v>
      </c>
      <c r="H291" s="162">
        <v>0</v>
      </c>
      <c r="I291" s="64">
        <f t="shared" si="39"/>
        <v>0</v>
      </c>
      <c r="J291" s="65" t="str">
        <f t="shared" si="43"/>
        <v/>
      </c>
      <c r="K291" s="63">
        <v>0</v>
      </c>
      <c r="L291" s="64">
        <v>0</v>
      </c>
      <c r="M291" s="64">
        <f t="shared" si="40"/>
        <v>0</v>
      </c>
      <c r="N291" s="65">
        <f t="shared" si="44"/>
        <v>0</v>
      </c>
      <c r="O291" s="64">
        <v>0</v>
      </c>
      <c r="P291" s="64">
        <v>1</v>
      </c>
      <c r="Q291" s="64">
        <f t="shared" si="41"/>
        <v>1</v>
      </c>
      <c r="R291" s="66">
        <f t="shared" si="45"/>
        <v>-1</v>
      </c>
    </row>
    <row r="292" spans="2:18" ht="16.5" x14ac:dyDescent="0.3">
      <c r="B292" s="62" t="s">
        <v>395</v>
      </c>
      <c r="C292" s="63">
        <v>0</v>
      </c>
      <c r="D292" s="64">
        <v>4</v>
      </c>
      <c r="E292" s="64">
        <f t="shared" si="38"/>
        <v>4</v>
      </c>
      <c r="F292" s="65">
        <f t="shared" si="42"/>
        <v>5.7037264869222821E-7</v>
      </c>
      <c r="G292" s="168">
        <v>0</v>
      </c>
      <c r="H292" s="162">
        <v>0</v>
      </c>
      <c r="I292" s="64">
        <f t="shared" si="39"/>
        <v>0</v>
      </c>
      <c r="J292" s="65" t="str">
        <f t="shared" si="43"/>
        <v/>
      </c>
      <c r="K292" s="63">
        <v>0</v>
      </c>
      <c r="L292" s="64">
        <v>4</v>
      </c>
      <c r="M292" s="64">
        <f t="shared" si="40"/>
        <v>4</v>
      </c>
      <c r="N292" s="65">
        <f t="shared" si="44"/>
        <v>5.2940199412496135E-8</v>
      </c>
      <c r="O292" s="64">
        <v>0</v>
      </c>
      <c r="P292" s="64">
        <v>0</v>
      </c>
      <c r="Q292" s="64">
        <f t="shared" si="41"/>
        <v>0</v>
      </c>
      <c r="R292" s="66" t="str">
        <f t="shared" si="45"/>
        <v/>
      </c>
    </row>
    <row r="293" spans="2:18" ht="16.5" x14ac:dyDescent="0.3">
      <c r="B293" s="62" t="s">
        <v>279</v>
      </c>
      <c r="C293" s="63">
        <v>0</v>
      </c>
      <c r="D293" s="64">
        <v>0</v>
      </c>
      <c r="E293" s="64">
        <f t="shared" si="38"/>
        <v>0</v>
      </c>
      <c r="F293" s="65">
        <f t="shared" si="42"/>
        <v>0</v>
      </c>
      <c r="G293" s="168">
        <v>0</v>
      </c>
      <c r="H293" s="162">
        <v>0</v>
      </c>
      <c r="I293" s="64">
        <f t="shared" si="39"/>
        <v>0</v>
      </c>
      <c r="J293" s="65" t="str">
        <f t="shared" si="43"/>
        <v/>
      </c>
      <c r="K293" s="63">
        <v>0</v>
      </c>
      <c r="L293" s="64">
        <v>15</v>
      </c>
      <c r="M293" s="64">
        <f t="shared" si="40"/>
        <v>15</v>
      </c>
      <c r="N293" s="65">
        <f t="shared" si="44"/>
        <v>1.9852574779686051E-7</v>
      </c>
      <c r="O293" s="64">
        <v>0</v>
      </c>
      <c r="P293" s="64">
        <v>0</v>
      </c>
      <c r="Q293" s="64">
        <f t="shared" si="41"/>
        <v>0</v>
      </c>
      <c r="R293" s="66" t="str">
        <f t="shared" si="45"/>
        <v/>
      </c>
    </row>
    <row r="294" spans="2:18" ht="16.5" x14ac:dyDescent="0.3">
      <c r="B294" s="62" t="s">
        <v>102</v>
      </c>
      <c r="C294" s="63">
        <v>0</v>
      </c>
      <c r="D294" s="64">
        <v>89</v>
      </c>
      <c r="E294" s="64">
        <f t="shared" si="38"/>
        <v>89</v>
      </c>
      <c r="F294" s="65">
        <f t="shared" si="42"/>
        <v>1.2690791433402077E-5</v>
      </c>
      <c r="G294" s="168">
        <v>164</v>
      </c>
      <c r="H294" s="162">
        <v>102</v>
      </c>
      <c r="I294" s="64">
        <f t="shared" si="39"/>
        <v>266</v>
      </c>
      <c r="J294" s="65">
        <f t="shared" si="43"/>
        <v>-0.66541353383458646</v>
      </c>
      <c r="K294" s="63">
        <v>960</v>
      </c>
      <c r="L294" s="64">
        <v>1251</v>
      </c>
      <c r="M294" s="64">
        <f t="shared" si="40"/>
        <v>2211</v>
      </c>
      <c r="N294" s="65">
        <f t="shared" si="44"/>
        <v>2.9262695225257238E-5</v>
      </c>
      <c r="O294" s="64">
        <v>2036</v>
      </c>
      <c r="P294" s="64">
        <v>805</v>
      </c>
      <c r="Q294" s="64">
        <f t="shared" si="41"/>
        <v>2841</v>
      </c>
      <c r="R294" s="66">
        <f t="shared" si="45"/>
        <v>-0.22175290390707503</v>
      </c>
    </row>
    <row r="295" spans="2:18" ht="16.5" x14ac:dyDescent="0.3">
      <c r="B295" s="62" t="s">
        <v>182</v>
      </c>
      <c r="C295" s="63">
        <v>0</v>
      </c>
      <c r="D295" s="64">
        <v>12</v>
      </c>
      <c r="E295" s="64">
        <f t="shared" si="38"/>
        <v>12</v>
      </c>
      <c r="F295" s="65">
        <f t="shared" si="42"/>
        <v>1.7111179460766845E-6</v>
      </c>
      <c r="G295" s="168">
        <v>0</v>
      </c>
      <c r="H295" s="162">
        <v>13</v>
      </c>
      <c r="I295" s="64">
        <f t="shared" si="39"/>
        <v>13</v>
      </c>
      <c r="J295" s="65">
        <f t="shared" si="43"/>
        <v>-7.6923076923076872E-2</v>
      </c>
      <c r="K295" s="63">
        <v>0</v>
      </c>
      <c r="L295" s="64">
        <v>80</v>
      </c>
      <c r="M295" s="64">
        <f t="shared" si="40"/>
        <v>80</v>
      </c>
      <c r="N295" s="65">
        <f t="shared" si="44"/>
        <v>1.0588039882499228E-6</v>
      </c>
      <c r="O295" s="64">
        <v>0</v>
      </c>
      <c r="P295" s="64">
        <v>66</v>
      </c>
      <c r="Q295" s="64">
        <f t="shared" si="41"/>
        <v>66</v>
      </c>
      <c r="R295" s="66">
        <f t="shared" si="45"/>
        <v>0.21212121212121215</v>
      </c>
    </row>
    <row r="296" spans="2:18" ht="16.5" x14ac:dyDescent="0.3">
      <c r="B296" s="62" t="s">
        <v>138</v>
      </c>
      <c r="C296" s="63">
        <v>0</v>
      </c>
      <c r="D296" s="64">
        <v>52</v>
      </c>
      <c r="E296" s="64">
        <f t="shared" ref="E296:E359" si="46">D296+C296</f>
        <v>52</v>
      </c>
      <c r="F296" s="65">
        <f t="shared" si="42"/>
        <v>7.4148444329989669E-6</v>
      </c>
      <c r="G296" s="168">
        <v>0</v>
      </c>
      <c r="H296" s="162">
        <v>14</v>
      </c>
      <c r="I296" s="64">
        <f t="shared" ref="I296:I359" si="47">H296+G296</f>
        <v>14</v>
      </c>
      <c r="J296" s="65">
        <f t="shared" si="43"/>
        <v>2.7142857142857144</v>
      </c>
      <c r="K296" s="63">
        <v>0</v>
      </c>
      <c r="L296" s="64">
        <v>154</v>
      </c>
      <c r="M296" s="64">
        <f t="shared" ref="M296:M359" si="48">L296+K296</f>
        <v>154</v>
      </c>
      <c r="N296" s="65">
        <f t="shared" si="44"/>
        <v>2.0381976773811015E-6</v>
      </c>
      <c r="O296" s="64">
        <v>0</v>
      </c>
      <c r="P296" s="64">
        <v>96</v>
      </c>
      <c r="Q296" s="64">
        <f t="shared" ref="Q296:Q359" si="49">P296+O296</f>
        <v>96</v>
      </c>
      <c r="R296" s="66">
        <f t="shared" si="45"/>
        <v>0.60416666666666674</v>
      </c>
    </row>
    <row r="297" spans="2:18" ht="16.5" x14ac:dyDescent="0.3">
      <c r="B297" s="62" t="s">
        <v>184</v>
      </c>
      <c r="C297" s="63">
        <v>0</v>
      </c>
      <c r="D297" s="64">
        <v>52</v>
      </c>
      <c r="E297" s="64">
        <f t="shared" si="46"/>
        <v>52</v>
      </c>
      <c r="F297" s="65">
        <f t="shared" si="42"/>
        <v>7.4148444329989669E-6</v>
      </c>
      <c r="G297" s="168">
        <v>0</v>
      </c>
      <c r="H297" s="162">
        <v>9</v>
      </c>
      <c r="I297" s="64">
        <f t="shared" si="47"/>
        <v>9</v>
      </c>
      <c r="J297" s="65">
        <f t="shared" si="43"/>
        <v>4.7777777777777777</v>
      </c>
      <c r="K297" s="63">
        <v>0</v>
      </c>
      <c r="L297" s="64">
        <v>244</v>
      </c>
      <c r="M297" s="64">
        <f t="shared" si="48"/>
        <v>244</v>
      </c>
      <c r="N297" s="65">
        <f t="shared" si="44"/>
        <v>3.2293521641622645E-6</v>
      </c>
      <c r="O297" s="64">
        <v>0</v>
      </c>
      <c r="P297" s="64">
        <v>31</v>
      </c>
      <c r="Q297" s="64">
        <f t="shared" si="49"/>
        <v>31</v>
      </c>
      <c r="R297" s="66">
        <f t="shared" si="45"/>
        <v>6.870967741935484</v>
      </c>
    </row>
    <row r="298" spans="2:18" ht="16.5" x14ac:dyDescent="0.3">
      <c r="B298" s="62" t="s">
        <v>243</v>
      </c>
      <c r="C298" s="63">
        <v>0</v>
      </c>
      <c r="D298" s="64">
        <v>0</v>
      </c>
      <c r="E298" s="64">
        <f t="shared" si="46"/>
        <v>0</v>
      </c>
      <c r="F298" s="65">
        <f t="shared" si="42"/>
        <v>0</v>
      </c>
      <c r="G298" s="168">
        <v>0</v>
      </c>
      <c r="H298" s="162">
        <v>0</v>
      </c>
      <c r="I298" s="64">
        <f t="shared" si="47"/>
        <v>0</v>
      </c>
      <c r="J298" s="65" t="str">
        <f t="shared" si="43"/>
        <v/>
      </c>
      <c r="K298" s="63">
        <v>0</v>
      </c>
      <c r="L298" s="64">
        <v>7</v>
      </c>
      <c r="M298" s="64">
        <f t="shared" si="48"/>
        <v>7</v>
      </c>
      <c r="N298" s="65">
        <f t="shared" si="44"/>
        <v>9.2645348971868238E-8</v>
      </c>
      <c r="O298" s="64">
        <v>0</v>
      </c>
      <c r="P298" s="64">
        <v>20</v>
      </c>
      <c r="Q298" s="64">
        <f t="shared" si="49"/>
        <v>20</v>
      </c>
      <c r="R298" s="66">
        <f t="shared" si="45"/>
        <v>-0.65</v>
      </c>
    </row>
    <row r="299" spans="2:18" ht="16.5" x14ac:dyDescent="0.3">
      <c r="B299" s="62" t="s">
        <v>317</v>
      </c>
      <c r="C299" s="63">
        <v>0</v>
      </c>
      <c r="D299" s="64">
        <v>0</v>
      </c>
      <c r="E299" s="64">
        <f t="shared" si="46"/>
        <v>0</v>
      </c>
      <c r="F299" s="65">
        <f t="shared" si="42"/>
        <v>0</v>
      </c>
      <c r="G299" s="168">
        <v>0</v>
      </c>
      <c r="H299" s="162">
        <v>0</v>
      </c>
      <c r="I299" s="64">
        <f t="shared" si="47"/>
        <v>0</v>
      </c>
      <c r="J299" s="65" t="str">
        <f t="shared" si="43"/>
        <v/>
      </c>
      <c r="K299" s="63">
        <v>0</v>
      </c>
      <c r="L299" s="64">
        <v>0</v>
      </c>
      <c r="M299" s="64">
        <f t="shared" si="48"/>
        <v>0</v>
      </c>
      <c r="N299" s="65">
        <f t="shared" si="44"/>
        <v>0</v>
      </c>
      <c r="O299" s="64">
        <v>0</v>
      </c>
      <c r="P299" s="64">
        <v>37</v>
      </c>
      <c r="Q299" s="64">
        <f t="shared" si="49"/>
        <v>37</v>
      </c>
      <c r="R299" s="66">
        <f t="shared" si="45"/>
        <v>-1</v>
      </c>
    </row>
    <row r="300" spans="2:18" ht="16.5" x14ac:dyDescent="0.3">
      <c r="B300" s="62" t="s">
        <v>345</v>
      </c>
      <c r="C300" s="63">
        <v>0</v>
      </c>
      <c r="D300" s="64">
        <v>0</v>
      </c>
      <c r="E300" s="64">
        <f t="shared" si="46"/>
        <v>0</v>
      </c>
      <c r="F300" s="65">
        <f t="shared" si="42"/>
        <v>0</v>
      </c>
      <c r="G300" s="168">
        <v>0</v>
      </c>
      <c r="H300" s="162">
        <v>0</v>
      </c>
      <c r="I300" s="64">
        <f t="shared" si="47"/>
        <v>0</v>
      </c>
      <c r="J300" s="65" t="str">
        <f t="shared" si="43"/>
        <v/>
      </c>
      <c r="K300" s="63">
        <v>0</v>
      </c>
      <c r="L300" s="64">
        <v>33</v>
      </c>
      <c r="M300" s="64">
        <f t="shared" si="48"/>
        <v>33</v>
      </c>
      <c r="N300" s="65">
        <f t="shared" si="44"/>
        <v>4.3675664515309311E-7</v>
      </c>
      <c r="O300" s="64">
        <v>0</v>
      </c>
      <c r="P300" s="64">
        <v>4</v>
      </c>
      <c r="Q300" s="64">
        <f t="shared" si="49"/>
        <v>4</v>
      </c>
      <c r="R300" s="66">
        <f t="shared" si="45"/>
        <v>7.25</v>
      </c>
    </row>
    <row r="301" spans="2:18" ht="16.5" x14ac:dyDescent="0.3">
      <c r="B301" s="62" t="s">
        <v>309</v>
      </c>
      <c r="C301" s="63">
        <v>0</v>
      </c>
      <c r="D301" s="64">
        <v>0</v>
      </c>
      <c r="E301" s="64">
        <f t="shared" si="46"/>
        <v>0</v>
      </c>
      <c r="F301" s="65">
        <f t="shared" si="42"/>
        <v>0</v>
      </c>
      <c r="G301" s="168">
        <v>0</v>
      </c>
      <c r="H301" s="162">
        <v>0</v>
      </c>
      <c r="I301" s="64">
        <f t="shared" si="47"/>
        <v>0</v>
      </c>
      <c r="J301" s="65" t="str">
        <f t="shared" si="43"/>
        <v/>
      </c>
      <c r="K301" s="63">
        <v>0</v>
      </c>
      <c r="L301" s="64">
        <v>2</v>
      </c>
      <c r="M301" s="64">
        <f t="shared" si="48"/>
        <v>2</v>
      </c>
      <c r="N301" s="65">
        <f t="shared" si="44"/>
        <v>2.6470099706248068E-8</v>
      </c>
      <c r="O301" s="64">
        <v>0</v>
      </c>
      <c r="P301" s="64">
        <v>0</v>
      </c>
      <c r="Q301" s="64">
        <f t="shared" si="49"/>
        <v>0</v>
      </c>
      <c r="R301" s="66" t="str">
        <f t="shared" si="45"/>
        <v/>
      </c>
    </row>
    <row r="302" spans="2:18" ht="16.5" x14ac:dyDescent="0.3">
      <c r="B302" s="62" t="s">
        <v>186</v>
      </c>
      <c r="C302" s="63">
        <v>0</v>
      </c>
      <c r="D302" s="64">
        <v>5</v>
      </c>
      <c r="E302" s="64">
        <f t="shared" si="46"/>
        <v>5</v>
      </c>
      <c r="F302" s="65">
        <f t="shared" si="42"/>
        <v>7.129658108652853E-7</v>
      </c>
      <c r="G302" s="168">
        <v>0</v>
      </c>
      <c r="H302" s="162">
        <v>10</v>
      </c>
      <c r="I302" s="64">
        <f t="shared" si="47"/>
        <v>10</v>
      </c>
      <c r="J302" s="65">
        <f t="shared" si="43"/>
        <v>-0.5</v>
      </c>
      <c r="K302" s="63">
        <v>0</v>
      </c>
      <c r="L302" s="64">
        <v>110</v>
      </c>
      <c r="M302" s="64">
        <f t="shared" si="48"/>
        <v>110</v>
      </c>
      <c r="N302" s="65">
        <f t="shared" si="44"/>
        <v>1.4558554838436439E-6</v>
      </c>
      <c r="O302" s="64">
        <v>0</v>
      </c>
      <c r="P302" s="64">
        <v>55</v>
      </c>
      <c r="Q302" s="64">
        <f t="shared" si="49"/>
        <v>55</v>
      </c>
      <c r="R302" s="66">
        <f t="shared" si="45"/>
        <v>1</v>
      </c>
    </row>
    <row r="303" spans="2:18" ht="16.5" x14ac:dyDescent="0.3">
      <c r="B303" s="62" t="s">
        <v>221</v>
      </c>
      <c r="C303" s="63">
        <v>0</v>
      </c>
      <c r="D303" s="64">
        <v>0</v>
      </c>
      <c r="E303" s="64">
        <f t="shared" si="46"/>
        <v>0</v>
      </c>
      <c r="F303" s="65">
        <f t="shared" si="42"/>
        <v>0</v>
      </c>
      <c r="G303" s="168">
        <v>0</v>
      </c>
      <c r="H303" s="162">
        <v>0</v>
      </c>
      <c r="I303" s="64">
        <f t="shared" si="47"/>
        <v>0</v>
      </c>
      <c r="J303" s="65" t="str">
        <f t="shared" si="43"/>
        <v/>
      </c>
      <c r="K303" s="63">
        <v>0</v>
      </c>
      <c r="L303" s="64">
        <v>0</v>
      </c>
      <c r="M303" s="64">
        <f t="shared" si="48"/>
        <v>0</v>
      </c>
      <c r="N303" s="65">
        <f t="shared" si="44"/>
        <v>0</v>
      </c>
      <c r="O303" s="64">
        <v>0</v>
      </c>
      <c r="P303" s="64">
        <v>12</v>
      </c>
      <c r="Q303" s="64">
        <f t="shared" si="49"/>
        <v>12</v>
      </c>
      <c r="R303" s="66">
        <f t="shared" si="45"/>
        <v>-1</v>
      </c>
    </row>
    <row r="304" spans="2:18" ht="16.5" x14ac:dyDescent="0.3">
      <c r="B304" s="62" t="s">
        <v>270</v>
      </c>
      <c r="C304" s="63">
        <v>0</v>
      </c>
      <c r="D304" s="64">
        <v>0</v>
      </c>
      <c r="E304" s="64">
        <f t="shared" si="46"/>
        <v>0</v>
      </c>
      <c r="F304" s="65">
        <f t="shared" si="42"/>
        <v>0</v>
      </c>
      <c r="G304" s="168">
        <v>0</v>
      </c>
      <c r="H304" s="162">
        <v>0</v>
      </c>
      <c r="I304" s="64">
        <f t="shared" si="47"/>
        <v>0</v>
      </c>
      <c r="J304" s="65" t="str">
        <f t="shared" si="43"/>
        <v/>
      </c>
      <c r="K304" s="63">
        <v>0</v>
      </c>
      <c r="L304" s="64">
        <v>64</v>
      </c>
      <c r="M304" s="64">
        <f t="shared" si="48"/>
        <v>64</v>
      </c>
      <c r="N304" s="65">
        <f t="shared" si="44"/>
        <v>8.4704319059993816E-7</v>
      </c>
      <c r="O304" s="64">
        <v>0</v>
      </c>
      <c r="P304" s="64">
        <v>4</v>
      </c>
      <c r="Q304" s="64">
        <f t="shared" si="49"/>
        <v>4</v>
      </c>
      <c r="R304" s="66">
        <f t="shared" si="45"/>
        <v>15</v>
      </c>
    </row>
    <row r="305" spans="2:18" ht="16.5" x14ac:dyDescent="0.3">
      <c r="B305" s="62" t="s">
        <v>250</v>
      </c>
      <c r="C305" s="63">
        <v>0</v>
      </c>
      <c r="D305" s="64">
        <v>0</v>
      </c>
      <c r="E305" s="64">
        <f t="shared" si="46"/>
        <v>0</v>
      </c>
      <c r="F305" s="65">
        <f t="shared" si="42"/>
        <v>0</v>
      </c>
      <c r="G305" s="168">
        <v>0</v>
      </c>
      <c r="H305" s="162">
        <v>0</v>
      </c>
      <c r="I305" s="64">
        <f t="shared" si="47"/>
        <v>0</v>
      </c>
      <c r="J305" s="65" t="str">
        <f t="shared" si="43"/>
        <v/>
      </c>
      <c r="K305" s="63">
        <v>0</v>
      </c>
      <c r="L305" s="64">
        <v>54</v>
      </c>
      <c r="M305" s="64">
        <f t="shared" si="48"/>
        <v>54</v>
      </c>
      <c r="N305" s="65">
        <f t="shared" si="44"/>
        <v>7.1469269206869784E-7</v>
      </c>
      <c r="O305" s="64">
        <v>0</v>
      </c>
      <c r="P305" s="64">
        <v>62</v>
      </c>
      <c r="Q305" s="64">
        <f t="shared" si="49"/>
        <v>62</v>
      </c>
      <c r="R305" s="66">
        <f t="shared" si="45"/>
        <v>-0.12903225806451613</v>
      </c>
    </row>
    <row r="306" spans="2:18" ht="16.5" x14ac:dyDescent="0.3">
      <c r="B306" s="62" t="s">
        <v>131</v>
      </c>
      <c r="C306" s="63">
        <v>0</v>
      </c>
      <c r="D306" s="64">
        <v>5</v>
      </c>
      <c r="E306" s="64">
        <f t="shared" si="46"/>
        <v>5</v>
      </c>
      <c r="F306" s="65">
        <f t="shared" si="42"/>
        <v>7.129658108652853E-7</v>
      </c>
      <c r="G306" s="168">
        <v>0</v>
      </c>
      <c r="H306" s="162">
        <v>2</v>
      </c>
      <c r="I306" s="64">
        <f t="shared" si="47"/>
        <v>2</v>
      </c>
      <c r="J306" s="65">
        <f t="shared" si="43"/>
        <v>1.5</v>
      </c>
      <c r="K306" s="63">
        <v>0</v>
      </c>
      <c r="L306" s="64">
        <v>240</v>
      </c>
      <c r="M306" s="64">
        <f t="shared" si="48"/>
        <v>240</v>
      </c>
      <c r="N306" s="65">
        <f t="shared" si="44"/>
        <v>3.1764119647497681E-6</v>
      </c>
      <c r="O306" s="64">
        <v>0</v>
      </c>
      <c r="P306" s="64">
        <v>213</v>
      </c>
      <c r="Q306" s="64">
        <f t="shared" si="49"/>
        <v>213</v>
      </c>
      <c r="R306" s="66">
        <f t="shared" si="45"/>
        <v>0.12676056338028174</v>
      </c>
    </row>
    <row r="307" spans="2:18" ht="16.5" x14ac:dyDescent="0.3">
      <c r="B307" s="62" t="s">
        <v>325</v>
      </c>
      <c r="C307" s="63">
        <v>0</v>
      </c>
      <c r="D307" s="64">
        <v>0</v>
      </c>
      <c r="E307" s="64">
        <f t="shared" si="46"/>
        <v>0</v>
      </c>
      <c r="F307" s="65">
        <f t="shared" si="42"/>
        <v>0</v>
      </c>
      <c r="G307" s="168">
        <v>0</v>
      </c>
      <c r="H307" s="162">
        <v>0</v>
      </c>
      <c r="I307" s="64">
        <f t="shared" si="47"/>
        <v>0</v>
      </c>
      <c r="J307" s="65" t="str">
        <f t="shared" si="43"/>
        <v/>
      </c>
      <c r="K307" s="63">
        <v>0</v>
      </c>
      <c r="L307" s="64">
        <v>2</v>
      </c>
      <c r="M307" s="64">
        <f t="shared" si="48"/>
        <v>2</v>
      </c>
      <c r="N307" s="65">
        <f t="shared" si="44"/>
        <v>2.6470099706248068E-8</v>
      </c>
      <c r="O307" s="64">
        <v>0</v>
      </c>
      <c r="P307" s="64">
        <v>16</v>
      </c>
      <c r="Q307" s="64">
        <f t="shared" si="49"/>
        <v>16</v>
      </c>
      <c r="R307" s="66">
        <f t="shared" si="45"/>
        <v>-0.875</v>
      </c>
    </row>
    <row r="308" spans="2:18" ht="16.5" x14ac:dyDescent="0.3">
      <c r="B308" s="62" t="s">
        <v>188</v>
      </c>
      <c r="C308" s="63">
        <v>0</v>
      </c>
      <c r="D308" s="64">
        <v>49</v>
      </c>
      <c r="E308" s="64">
        <f t="shared" si="46"/>
        <v>49</v>
      </c>
      <c r="F308" s="65">
        <f t="shared" si="42"/>
        <v>6.9870649464797951E-6</v>
      </c>
      <c r="G308" s="168">
        <v>0</v>
      </c>
      <c r="H308" s="162">
        <v>61</v>
      </c>
      <c r="I308" s="64">
        <f t="shared" si="47"/>
        <v>61</v>
      </c>
      <c r="J308" s="65">
        <f t="shared" si="43"/>
        <v>-0.19672131147540983</v>
      </c>
      <c r="K308" s="63">
        <v>0</v>
      </c>
      <c r="L308" s="64">
        <v>523</v>
      </c>
      <c r="M308" s="64">
        <f t="shared" si="48"/>
        <v>523</v>
      </c>
      <c r="N308" s="65">
        <f t="shared" si="44"/>
        <v>6.9219310731838698E-6</v>
      </c>
      <c r="O308" s="64">
        <v>0</v>
      </c>
      <c r="P308" s="64">
        <v>555</v>
      </c>
      <c r="Q308" s="64">
        <f t="shared" si="49"/>
        <v>555</v>
      </c>
      <c r="R308" s="66">
        <f t="shared" si="45"/>
        <v>-5.7657657657657624E-2</v>
      </c>
    </row>
    <row r="309" spans="2:18" ht="16.5" x14ac:dyDescent="0.3">
      <c r="B309" s="62" t="s">
        <v>273</v>
      </c>
      <c r="C309" s="63">
        <v>0</v>
      </c>
      <c r="D309" s="64">
        <v>0</v>
      </c>
      <c r="E309" s="64">
        <f t="shared" si="46"/>
        <v>0</v>
      </c>
      <c r="F309" s="65">
        <f t="shared" si="42"/>
        <v>0</v>
      </c>
      <c r="G309" s="168">
        <v>0</v>
      </c>
      <c r="H309" s="162">
        <v>0</v>
      </c>
      <c r="I309" s="64">
        <f t="shared" si="47"/>
        <v>0</v>
      </c>
      <c r="J309" s="65" t="str">
        <f t="shared" si="43"/>
        <v/>
      </c>
      <c r="K309" s="63">
        <v>0</v>
      </c>
      <c r="L309" s="64">
        <v>35</v>
      </c>
      <c r="M309" s="64">
        <f t="shared" si="48"/>
        <v>35</v>
      </c>
      <c r="N309" s="65">
        <f t="shared" si="44"/>
        <v>4.6322674485934118E-7</v>
      </c>
      <c r="O309" s="64">
        <v>0</v>
      </c>
      <c r="P309" s="64">
        <v>0</v>
      </c>
      <c r="Q309" s="64">
        <f t="shared" si="49"/>
        <v>0</v>
      </c>
      <c r="R309" s="66" t="str">
        <f t="shared" si="45"/>
        <v/>
      </c>
    </row>
    <row r="310" spans="2:18" ht="16.5" x14ac:dyDescent="0.3">
      <c r="B310" s="62" t="s">
        <v>229</v>
      </c>
      <c r="C310" s="63">
        <v>0</v>
      </c>
      <c r="D310" s="64">
        <v>3</v>
      </c>
      <c r="E310" s="64">
        <f t="shared" si="46"/>
        <v>3</v>
      </c>
      <c r="F310" s="65">
        <f t="shared" si="42"/>
        <v>4.2777948651917113E-7</v>
      </c>
      <c r="G310" s="168">
        <v>0</v>
      </c>
      <c r="H310" s="162">
        <v>3</v>
      </c>
      <c r="I310" s="64">
        <f t="shared" si="47"/>
        <v>3</v>
      </c>
      <c r="J310" s="65">
        <f t="shared" si="43"/>
        <v>0</v>
      </c>
      <c r="K310" s="63">
        <v>0</v>
      </c>
      <c r="L310" s="64">
        <v>60</v>
      </c>
      <c r="M310" s="64">
        <f t="shared" si="48"/>
        <v>60</v>
      </c>
      <c r="N310" s="65">
        <f t="shared" si="44"/>
        <v>7.9410299118744203E-7</v>
      </c>
      <c r="O310" s="64">
        <v>0</v>
      </c>
      <c r="P310" s="64">
        <v>45</v>
      </c>
      <c r="Q310" s="64">
        <f t="shared" si="49"/>
        <v>45</v>
      </c>
      <c r="R310" s="66">
        <f t="shared" si="45"/>
        <v>0.33333333333333326</v>
      </c>
    </row>
    <row r="311" spans="2:18" ht="16.5" x14ac:dyDescent="0.3">
      <c r="B311" s="62" t="s">
        <v>324</v>
      </c>
      <c r="C311" s="63">
        <v>0</v>
      </c>
      <c r="D311" s="64">
        <v>0</v>
      </c>
      <c r="E311" s="64">
        <f t="shared" si="46"/>
        <v>0</v>
      </c>
      <c r="F311" s="65">
        <f t="shared" si="42"/>
        <v>0</v>
      </c>
      <c r="G311" s="168">
        <v>0</v>
      </c>
      <c r="H311" s="162">
        <v>0</v>
      </c>
      <c r="I311" s="64">
        <f t="shared" si="47"/>
        <v>0</v>
      </c>
      <c r="J311" s="65" t="str">
        <f t="shared" si="43"/>
        <v/>
      </c>
      <c r="K311" s="63">
        <v>0</v>
      </c>
      <c r="L311" s="64">
        <v>0</v>
      </c>
      <c r="M311" s="64">
        <f t="shared" si="48"/>
        <v>0</v>
      </c>
      <c r="N311" s="65">
        <f t="shared" si="44"/>
        <v>0</v>
      </c>
      <c r="O311" s="64">
        <v>0</v>
      </c>
      <c r="P311" s="64">
        <v>16</v>
      </c>
      <c r="Q311" s="64">
        <f t="shared" si="49"/>
        <v>16</v>
      </c>
      <c r="R311" s="66">
        <f t="shared" si="45"/>
        <v>-1</v>
      </c>
    </row>
    <row r="312" spans="2:18" ht="16.5" x14ac:dyDescent="0.3">
      <c r="B312" s="62" t="s">
        <v>379</v>
      </c>
      <c r="C312" s="63">
        <v>0</v>
      </c>
      <c r="D312" s="64">
        <v>0</v>
      </c>
      <c r="E312" s="64">
        <f t="shared" si="46"/>
        <v>0</v>
      </c>
      <c r="F312" s="65">
        <f t="shared" si="42"/>
        <v>0</v>
      </c>
      <c r="G312" s="168">
        <v>0</v>
      </c>
      <c r="H312" s="162">
        <v>0</v>
      </c>
      <c r="I312" s="64">
        <f t="shared" si="47"/>
        <v>0</v>
      </c>
      <c r="J312" s="65" t="str">
        <f t="shared" si="43"/>
        <v/>
      </c>
      <c r="K312" s="63">
        <v>0</v>
      </c>
      <c r="L312" s="64">
        <v>0</v>
      </c>
      <c r="M312" s="64">
        <f t="shared" si="48"/>
        <v>0</v>
      </c>
      <c r="N312" s="65">
        <f t="shared" si="44"/>
        <v>0</v>
      </c>
      <c r="O312" s="64">
        <v>0</v>
      </c>
      <c r="P312" s="64">
        <v>3</v>
      </c>
      <c r="Q312" s="64">
        <f t="shared" si="49"/>
        <v>3</v>
      </c>
      <c r="R312" s="66">
        <f t="shared" si="45"/>
        <v>-1</v>
      </c>
    </row>
    <row r="313" spans="2:18" ht="16.5" x14ac:dyDescent="0.3">
      <c r="B313" s="62" t="s">
        <v>336</v>
      </c>
      <c r="C313" s="63">
        <v>0</v>
      </c>
      <c r="D313" s="64">
        <v>0</v>
      </c>
      <c r="E313" s="64">
        <f t="shared" si="46"/>
        <v>0</v>
      </c>
      <c r="F313" s="65">
        <f t="shared" si="42"/>
        <v>0</v>
      </c>
      <c r="G313" s="168">
        <v>0</v>
      </c>
      <c r="H313" s="162">
        <v>0</v>
      </c>
      <c r="I313" s="64">
        <f t="shared" si="47"/>
        <v>0</v>
      </c>
      <c r="J313" s="65" t="str">
        <f t="shared" si="43"/>
        <v/>
      </c>
      <c r="K313" s="63">
        <v>0</v>
      </c>
      <c r="L313" s="64">
        <v>0</v>
      </c>
      <c r="M313" s="64">
        <f t="shared" si="48"/>
        <v>0</v>
      </c>
      <c r="N313" s="65">
        <f t="shared" si="44"/>
        <v>0</v>
      </c>
      <c r="O313" s="64">
        <v>0</v>
      </c>
      <c r="P313" s="64">
        <v>8</v>
      </c>
      <c r="Q313" s="64">
        <f t="shared" si="49"/>
        <v>8</v>
      </c>
      <c r="R313" s="66">
        <f t="shared" si="45"/>
        <v>-1</v>
      </c>
    </row>
    <row r="314" spans="2:18" ht="16.5" x14ac:dyDescent="0.3">
      <c r="B314" s="62" t="s">
        <v>300</v>
      </c>
      <c r="C314" s="63">
        <v>0</v>
      </c>
      <c r="D314" s="64">
        <v>0</v>
      </c>
      <c r="E314" s="64">
        <f t="shared" si="46"/>
        <v>0</v>
      </c>
      <c r="F314" s="65">
        <f t="shared" si="42"/>
        <v>0</v>
      </c>
      <c r="G314" s="168">
        <v>0</v>
      </c>
      <c r="H314" s="162">
        <v>0</v>
      </c>
      <c r="I314" s="64">
        <f t="shared" si="47"/>
        <v>0</v>
      </c>
      <c r="J314" s="65" t="str">
        <f t="shared" si="43"/>
        <v/>
      </c>
      <c r="K314" s="63">
        <v>0</v>
      </c>
      <c r="L314" s="64">
        <v>4</v>
      </c>
      <c r="M314" s="64">
        <f t="shared" si="48"/>
        <v>4</v>
      </c>
      <c r="N314" s="65">
        <f t="shared" si="44"/>
        <v>5.2940199412496135E-8</v>
      </c>
      <c r="O314" s="64">
        <v>0</v>
      </c>
      <c r="P314" s="64">
        <v>0</v>
      </c>
      <c r="Q314" s="64">
        <f t="shared" si="49"/>
        <v>0</v>
      </c>
      <c r="R314" s="66" t="str">
        <f t="shared" si="45"/>
        <v/>
      </c>
    </row>
    <row r="315" spans="2:18" ht="16.5" x14ac:dyDescent="0.3">
      <c r="B315" s="62" t="s">
        <v>156</v>
      </c>
      <c r="C315" s="63">
        <v>0</v>
      </c>
      <c r="D315" s="64">
        <v>4</v>
      </c>
      <c r="E315" s="64">
        <f t="shared" si="46"/>
        <v>4</v>
      </c>
      <c r="F315" s="65">
        <f t="shared" si="42"/>
        <v>5.7037264869222821E-7</v>
      </c>
      <c r="G315" s="168">
        <v>0</v>
      </c>
      <c r="H315" s="162">
        <v>16</v>
      </c>
      <c r="I315" s="64">
        <f t="shared" si="47"/>
        <v>16</v>
      </c>
      <c r="J315" s="65">
        <f t="shared" si="43"/>
        <v>-0.75</v>
      </c>
      <c r="K315" s="63">
        <v>0</v>
      </c>
      <c r="L315" s="64">
        <v>70</v>
      </c>
      <c r="M315" s="64">
        <f t="shared" si="48"/>
        <v>70</v>
      </c>
      <c r="N315" s="65">
        <f t="shared" si="44"/>
        <v>9.2645348971868235E-7</v>
      </c>
      <c r="O315" s="64">
        <v>0</v>
      </c>
      <c r="P315" s="64">
        <v>66</v>
      </c>
      <c r="Q315" s="64">
        <f t="shared" si="49"/>
        <v>66</v>
      </c>
      <c r="R315" s="66">
        <f t="shared" si="45"/>
        <v>6.0606060606060552E-2</v>
      </c>
    </row>
    <row r="316" spans="2:18" ht="16.5" x14ac:dyDescent="0.3">
      <c r="B316" s="62" t="s">
        <v>376</v>
      </c>
      <c r="C316" s="63">
        <v>0</v>
      </c>
      <c r="D316" s="64">
        <v>0</v>
      </c>
      <c r="E316" s="64">
        <f t="shared" si="46"/>
        <v>0</v>
      </c>
      <c r="F316" s="65">
        <f t="shared" si="42"/>
        <v>0</v>
      </c>
      <c r="G316" s="168">
        <v>0</v>
      </c>
      <c r="H316" s="162">
        <v>0</v>
      </c>
      <c r="I316" s="64">
        <f t="shared" si="47"/>
        <v>0</v>
      </c>
      <c r="J316" s="65" t="str">
        <f t="shared" si="43"/>
        <v/>
      </c>
      <c r="K316" s="63">
        <v>0</v>
      </c>
      <c r="L316" s="64">
        <v>6</v>
      </c>
      <c r="M316" s="64">
        <f t="shared" si="48"/>
        <v>6</v>
      </c>
      <c r="N316" s="65">
        <f t="shared" si="44"/>
        <v>7.9410299118744206E-8</v>
      </c>
      <c r="O316" s="64">
        <v>0</v>
      </c>
      <c r="P316" s="64">
        <v>0</v>
      </c>
      <c r="Q316" s="64">
        <f t="shared" si="49"/>
        <v>0</v>
      </c>
      <c r="R316" s="66" t="str">
        <f t="shared" si="45"/>
        <v/>
      </c>
    </row>
    <row r="317" spans="2:18" ht="16.5" x14ac:dyDescent="0.3">
      <c r="B317" s="62" t="s">
        <v>140</v>
      </c>
      <c r="C317" s="63">
        <v>0</v>
      </c>
      <c r="D317" s="64">
        <v>232</v>
      </c>
      <c r="E317" s="64">
        <f t="shared" si="46"/>
        <v>232</v>
      </c>
      <c r="F317" s="65">
        <f t="shared" si="42"/>
        <v>3.3081613624149238E-5</v>
      </c>
      <c r="G317" s="168">
        <v>0</v>
      </c>
      <c r="H317" s="162">
        <v>200</v>
      </c>
      <c r="I317" s="64">
        <f t="shared" si="47"/>
        <v>200</v>
      </c>
      <c r="J317" s="65">
        <f t="shared" si="43"/>
        <v>0.15999999999999992</v>
      </c>
      <c r="K317" s="63">
        <v>0</v>
      </c>
      <c r="L317" s="64">
        <v>2274</v>
      </c>
      <c r="M317" s="64">
        <f t="shared" si="48"/>
        <v>2274</v>
      </c>
      <c r="N317" s="65">
        <f t="shared" si="44"/>
        <v>3.0096503366004055E-5</v>
      </c>
      <c r="O317" s="64">
        <v>0</v>
      </c>
      <c r="P317" s="64">
        <v>805</v>
      </c>
      <c r="Q317" s="64">
        <f t="shared" si="49"/>
        <v>805</v>
      </c>
      <c r="R317" s="66">
        <f t="shared" si="45"/>
        <v>1.8248447204968943</v>
      </c>
    </row>
    <row r="318" spans="2:18" ht="16.5" x14ac:dyDescent="0.3">
      <c r="B318" s="62" t="s">
        <v>261</v>
      </c>
      <c r="C318" s="63">
        <v>0</v>
      </c>
      <c r="D318" s="64">
        <v>8</v>
      </c>
      <c r="E318" s="64">
        <f t="shared" si="46"/>
        <v>8</v>
      </c>
      <c r="F318" s="65">
        <f t="shared" si="42"/>
        <v>1.1407452973844564E-6</v>
      </c>
      <c r="G318" s="168">
        <v>0</v>
      </c>
      <c r="H318" s="162">
        <v>4</v>
      </c>
      <c r="I318" s="64">
        <f t="shared" si="47"/>
        <v>4</v>
      </c>
      <c r="J318" s="65">
        <f t="shared" si="43"/>
        <v>1</v>
      </c>
      <c r="K318" s="63">
        <v>0</v>
      </c>
      <c r="L318" s="64">
        <v>50</v>
      </c>
      <c r="M318" s="64">
        <f t="shared" si="48"/>
        <v>50</v>
      </c>
      <c r="N318" s="65">
        <f t="shared" si="44"/>
        <v>6.6175249265620171E-7</v>
      </c>
      <c r="O318" s="64">
        <v>0</v>
      </c>
      <c r="P318" s="64">
        <v>48</v>
      </c>
      <c r="Q318" s="64">
        <f t="shared" si="49"/>
        <v>48</v>
      </c>
      <c r="R318" s="66">
        <f t="shared" si="45"/>
        <v>4.1666666666666741E-2</v>
      </c>
    </row>
    <row r="319" spans="2:18" ht="16.5" x14ac:dyDescent="0.3">
      <c r="B319" s="62" t="s">
        <v>190</v>
      </c>
      <c r="C319" s="63">
        <v>0</v>
      </c>
      <c r="D319" s="64">
        <v>15</v>
      </c>
      <c r="E319" s="64">
        <f t="shared" si="46"/>
        <v>15</v>
      </c>
      <c r="F319" s="65">
        <f t="shared" si="42"/>
        <v>2.1388974325958559E-6</v>
      </c>
      <c r="G319" s="168">
        <v>0</v>
      </c>
      <c r="H319" s="162">
        <v>42</v>
      </c>
      <c r="I319" s="64">
        <f t="shared" si="47"/>
        <v>42</v>
      </c>
      <c r="J319" s="65">
        <f t="shared" si="43"/>
        <v>-0.64285714285714279</v>
      </c>
      <c r="K319" s="63">
        <v>0</v>
      </c>
      <c r="L319" s="64">
        <v>508</v>
      </c>
      <c r="M319" s="64">
        <f t="shared" si="48"/>
        <v>508</v>
      </c>
      <c r="N319" s="65">
        <f t="shared" si="44"/>
        <v>6.7234053253870098E-6</v>
      </c>
      <c r="O319" s="64">
        <v>0</v>
      </c>
      <c r="P319" s="64">
        <v>438</v>
      </c>
      <c r="Q319" s="64">
        <f t="shared" si="49"/>
        <v>438</v>
      </c>
      <c r="R319" s="66">
        <f t="shared" si="45"/>
        <v>0.15981735159817356</v>
      </c>
    </row>
    <row r="320" spans="2:18" ht="16.5" x14ac:dyDescent="0.3">
      <c r="B320" s="62" t="s">
        <v>227</v>
      </c>
      <c r="C320" s="63">
        <v>0</v>
      </c>
      <c r="D320" s="64">
        <v>36</v>
      </c>
      <c r="E320" s="64">
        <f t="shared" si="46"/>
        <v>36</v>
      </c>
      <c r="F320" s="65">
        <f t="shared" si="42"/>
        <v>5.1333538382300536E-6</v>
      </c>
      <c r="G320" s="168">
        <v>0</v>
      </c>
      <c r="H320" s="162">
        <v>0</v>
      </c>
      <c r="I320" s="64">
        <f t="shared" si="47"/>
        <v>0</v>
      </c>
      <c r="J320" s="65" t="str">
        <f t="shared" si="43"/>
        <v/>
      </c>
      <c r="K320" s="63">
        <v>0</v>
      </c>
      <c r="L320" s="64">
        <v>145</v>
      </c>
      <c r="M320" s="64">
        <f t="shared" si="48"/>
        <v>145</v>
      </c>
      <c r="N320" s="65">
        <f t="shared" si="44"/>
        <v>1.9190822287029851E-6</v>
      </c>
      <c r="O320" s="64">
        <v>0</v>
      </c>
      <c r="P320" s="64">
        <v>57</v>
      </c>
      <c r="Q320" s="64">
        <f t="shared" si="49"/>
        <v>57</v>
      </c>
      <c r="R320" s="66">
        <f t="shared" si="45"/>
        <v>1.5438596491228069</v>
      </c>
    </row>
    <row r="321" spans="2:18" ht="16.5" x14ac:dyDescent="0.3">
      <c r="B321" s="62" t="s">
        <v>158</v>
      </c>
      <c r="C321" s="63">
        <v>0</v>
      </c>
      <c r="D321" s="64">
        <v>17</v>
      </c>
      <c r="E321" s="64">
        <f t="shared" si="46"/>
        <v>17</v>
      </c>
      <c r="F321" s="65">
        <f t="shared" si="42"/>
        <v>2.4240837569419698E-6</v>
      </c>
      <c r="G321" s="168">
        <v>0</v>
      </c>
      <c r="H321" s="162">
        <v>23</v>
      </c>
      <c r="I321" s="64">
        <f t="shared" si="47"/>
        <v>23</v>
      </c>
      <c r="J321" s="65">
        <f t="shared" si="43"/>
        <v>-0.26086956521739135</v>
      </c>
      <c r="K321" s="63">
        <v>0</v>
      </c>
      <c r="L321" s="64">
        <v>168</v>
      </c>
      <c r="M321" s="64">
        <f t="shared" si="48"/>
        <v>168</v>
      </c>
      <c r="N321" s="65">
        <f t="shared" si="44"/>
        <v>2.2234883753248378E-6</v>
      </c>
      <c r="O321" s="64">
        <v>0</v>
      </c>
      <c r="P321" s="64">
        <v>95</v>
      </c>
      <c r="Q321" s="64">
        <f t="shared" si="49"/>
        <v>95</v>
      </c>
      <c r="R321" s="66">
        <f t="shared" si="45"/>
        <v>0.76842105263157889</v>
      </c>
    </row>
    <row r="322" spans="2:18" ht="16.5" x14ac:dyDescent="0.3">
      <c r="B322" s="62" t="s">
        <v>328</v>
      </c>
      <c r="C322" s="63">
        <v>0</v>
      </c>
      <c r="D322" s="64">
        <v>0</v>
      </c>
      <c r="E322" s="64">
        <f t="shared" si="46"/>
        <v>0</v>
      </c>
      <c r="F322" s="65">
        <f t="shared" si="42"/>
        <v>0</v>
      </c>
      <c r="G322" s="168">
        <v>0</v>
      </c>
      <c r="H322" s="162">
        <v>0</v>
      </c>
      <c r="I322" s="64">
        <f t="shared" si="47"/>
        <v>0</v>
      </c>
      <c r="J322" s="65" t="str">
        <f t="shared" si="43"/>
        <v/>
      </c>
      <c r="K322" s="63">
        <v>0</v>
      </c>
      <c r="L322" s="64">
        <v>0</v>
      </c>
      <c r="M322" s="64">
        <f t="shared" si="48"/>
        <v>0</v>
      </c>
      <c r="N322" s="65">
        <f t="shared" si="44"/>
        <v>0</v>
      </c>
      <c r="O322" s="64">
        <v>0</v>
      </c>
      <c r="P322" s="64">
        <v>13</v>
      </c>
      <c r="Q322" s="64">
        <f t="shared" si="49"/>
        <v>13</v>
      </c>
      <c r="R322" s="66">
        <f t="shared" si="45"/>
        <v>-1</v>
      </c>
    </row>
    <row r="323" spans="2:18" ht="16.5" x14ac:dyDescent="0.3">
      <c r="B323" s="62" t="s">
        <v>82</v>
      </c>
      <c r="C323" s="63">
        <v>0</v>
      </c>
      <c r="D323" s="64">
        <v>204</v>
      </c>
      <c r="E323" s="64">
        <f t="shared" si="46"/>
        <v>204</v>
      </c>
      <c r="F323" s="65">
        <f t="shared" si="42"/>
        <v>2.908900508330364E-5</v>
      </c>
      <c r="G323" s="168">
        <v>0</v>
      </c>
      <c r="H323" s="162">
        <v>181</v>
      </c>
      <c r="I323" s="64">
        <f t="shared" si="47"/>
        <v>181</v>
      </c>
      <c r="J323" s="65">
        <f t="shared" si="43"/>
        <v>0.1270718232044199</v>
      </c>
      <c r="K323" s="63">
        <v>0</v>
      </c>
      <c r="L323" s="64">
        <v>1786</v>
      </c>
      <c r="M323" s="64">
        <f t="shared" si="48"/>
        <v>1786</v>
      </c>
      <c r="N323" s="65">
        <f t="shared" si="44"/>
        <v>2.3637799037679525E-5</v>
      </c>
      <c r="O323" s="64">
        <v>0</v>
      </c>
      <c r="P323" s="64">
        <v>1691</v>
      </c>
      <c r="Q323" s="64">
        <f t="shared" si="49"/>
        <v>1691</v>
      </c>
      <c r="R323" s="66">
        <f t="shared" si="45"/>
        <v>5.6179775280898792E-2</v>
      </c>
    </row>
    <row r="324" spans="2:18" ht="16.5" x14ac:dyDescent="0.3">
      <c r="B324" s="62" t="s">
        <v>129</v>
      </c>
      <c r="C324" s="63">
        <v>0</v>
      </c>
      <c r="D324" s="64">
        <v>214</v>
      </c>
      <c r="E324" s="64">
        <f t="shared" si="46"/>
        <v>214</v>
      </c>
      <c r="F324" s="65">
        <f t="shared" si="42"/>
        <v>3.0514936705034209E-5</v>
      </c>
      <c r="G324" s="168">
        <v>0</v>
      </c>
      <c r="H324" s="162">
        <v>284</v>
      </c>
      <c r="I324" s="64">
        <f t="shared" si="47"/>
        <v>284</v>
      </c>
      <c r="J324" s="65">
        <f t="shared" si="43"/>
        <v>-0.24647887323943662</v>
      </c>
      <c r="K324" s="63">
        <v>0</v>
      </c>
      <c r="L324" s="64">
        <v>2578</v>
      </c>
      <c r="M324" s="64">
        <f t="shared" si="48"/>
        <v>2578</v>
      </c>
      <c r="N324" s="65">
        <f t="shared" si="44"/>
        <v>3.4119958521353763E-5</v>
      </c>
      <c r="O324" s="64">
        <v>0</v>
      </c>
      <c r="P324" s="64">
        <v>2380</v>
      </c>
      <c r="Q324" s="64">
        <f t="shared" si="49"/>
        <v>2380</v>
      </c>
      <c r="R324" s="66">
        <f t="shared" si="45"/>
        <v>8.3193277310924296E-2</v>
      </c>
    </row>
    <row r="325" spans="2:18" ht="16.5" x14ac:dyDescent="0.3">
      <c r="B325" s="62" t="s">
        <v>86</v>
      </c>
      <c r="C325" s="63">
        <v>0</v>
      </c>
      <c r="D325" s="64">
        <v>90</v>
      </c>
      <c r="E325" s="64">
        <f t="shared" si="46"/>
        <v>90</v>
      </c>
      <c r="F325" s="65">
        <f t="shared" si="42"/>
        <v>1.2833384595575134E-5</v>
      </c>
      <c r="G325" s="168">
        <v>0</v>
      </c>
      <c r="H325" s="162">
        <v>205</v>
      </c>
      <c r="I325" s="64">
        <f t="shared" si="47"/>
        <v>205</v>
      </c>
      <c r="J325" s="65">
        <f t="shared" si="43"/>
        <v>-0.56097560975609762</v>
      </c>
      <c r="K325" s="63">
        <v>0</v>
      </c>
      <c r="L325" s="64">
        <v>1417</v>
      </c>
      <c r="M325" s="64">
        <f t="shared" si="48"/>
        <v>1417</v>
      </c>
      <c r="N325" s="65">
        <f t="shared" si="44"/>
        <v>1.8754065641876758E-5</v>
      </c>
      <c r="O325" s="64">
        <v>0</v>
      </c>
      <c r="P325" s="64">
        <v>1495</v>
      </c>
      <c r="Q325" s="64">
        <f t="shared" si="49"/>
        <v>1495</v>
      </c>
      <c r="R325" s="66">
        <f t="shared" si="45"/>
        <v>-5.2173913043478293E-2</v>
      </c>
    </row>
    <row r="326" spans="2:18" ht="16.5" x14ac:dyDescent="0.3">
      <c r="B326" s="62" t="s">
        <v>194</v>
      </c>
      <c r="C326" s="63">
        <v>0</v>
      </c>
      <c r="D326" s="64">
        <v>17</v>
      </c>
      <c r="E326" s="64">
        <f t="shared" si="46"/>
        <v>17</v>
      </c>
      <c r="F326" s="65">
        <f t="shared" si="42"/>
        <v>2.4240837569419698E-6</v>
      </c>
      <c r="G326" s="168">
        <v>0</v>
      </c>
      <c r="H326" s="162">
        <v>23</v>
      </c>
      <c r="I326" s="64">
        <f t="shared" si="47"/>
        <v>23</v>
      </c>
      <c r="J326" s="65">
        <f t="shared" si="43"/>
        <v>-0.26086956521739135</v>
      </c>
      <c r="K326" s="63">
        <v>0</v>
      </c>
      <c r="L326" s="64">
        <v>576</v>
      </c>
      <c r="M326" s="64">
        <f t="shared" si="48"/>
        <v>576</v>
      </c>
      <c r="N326" s="65">
        <f t="shared" si="44"/>
        <v>7.6233887153994433E-6</v>
      </c>
      <c r="O326" s="64">
        <v>0</v>
      </c>
      <c r="P326" s="64">
        <v>341</v>
      </c>
      <c r="Q326" s="64">
        <f t="shared" si="49"/>
        <v>341</v>
      </c>
      <c r="R326" s="66">
        <f t="shared" si="45"/>
        <v>0.68914956011730211</v>
      </c>
    </row>
    <row r="327" spans="2:18" ht="16.5" x14ac:dyDescent="0.3">
      <c r="B327" s="62" t="s">
        <v>196</v>
      </c>
      <c r="C327" s="63">
        <v>0</v>
      </c>
      <c r="D327" s="64">
        <v>52</v>
      </c>
      <c r="E327" s="64">
        <f t="shared" si="46"/>
        <v>52</v>
      </c>
      <c r="F327" s="65">
        <f t="shared" si="42"/>
        <v>7.4148444329989669E-6</v>
      </c>
      <c r="G327" s="168">
        <v>0</v>
      </c>
      <c r="H327" s="162">
        <v>36</v>
      </c>
      <c r="I327" s="64">
        <f t="shared" si="47"/>
        <v>36</v>
      </c>
      <c r="J327" s="65">
        <f t="shared" si="43"/>
        <v>0.44444444444444442</v>
      </c>
      <c r="K327" s="63">
        <v>0</v>
      </c>
      <c r="L327" s="64">
        <v>425</v>
      </c>
      <c r="M327" s="64">
        <f t="shared" si="48"/>
        <v>425</v>
      </c>
      <c r="N327" s="65">
        <f t="shared" si="44"/>
        <v>5.6248961875777145E-6</v>
      </c>
      <c r="O327" s="64">
        <v>0</v>
      </c>
      <c r="P327" s="64">
        <v>258</v>
      </c>
      <c r="Q327" s="64">
        <f t="shared" si="49"/>
        <v>258</v>
      </c>
      <c r="R327" s="66">
        <f t="shared" si="45"/>
        <v>0.6472868217054264</v>
      </c>
    </row>
    <row r="328" spans="2:18" ht="16.5" x14ac:dyDescent="0.3">
      <c r="B328" s="62" t="s">
        <v>294</v>
      </c>
      <c r="C328" s="63">
        <v>0</v>
      </c>
      <c r="D328" s="64">
        <v>0</v>
      </c>
      <c r="E328" s="64">
        <f t="shared" si="46"/>
        <v>0</v>
      </c>
      <c r="F328" s="65">
        <f t="shared" si="42"/>
        <v>0</v>
      </c>
      <c r="G328" s="168">
        <v>0</v>
      </c>
      <c r="H328" s="162">
        <v>0</v>
      </c>
      <c r="I328" s="64">
        <f t="shared" si="47"/>
        <v>0</v>
      </c>
      <c r="J328" s="65" t="str">
        <f t="shared" si="43"/>
        <v/>
      </c>
      <c r="K328" s="63">
        <v>0</v>
      </c>
      <c r="L328" s="64">
        <v>8</v>
      </c>
      <c r="M328" s="64">
        <f t="shared" si="48"/>
        <v>8</v>
      </c>
      <c r="N328" s="65">
        <f t="shared" si="44"/>
        <v>1.0588039882499227E-7</v>
      </c>
      <c r="O328" s="64">
        <v>0</v>
      </c>
      <c r="P328" s="64">
        <v>0</v>
      </c>
      <c r="Q328" s="64">
        <f t="shared" si="49"/>
        <v>0</v>
      </c>
      <c r="R328" s="66" t="str">
        <f t="shared" si="45"/>
        <v/>
      </c>
    </row>
    <row r="329" spans="2:18" ht="16.5" x14ac:dyDescent="0.3">
      <c r="B329" s="62" t="s">
        <v>332</v>
      </c>
      <c r="C329" s="63">
        <v>0</v>
      </c>
      <c r="D329" s="64">
        <v>0</v>
      </c>
      <c r="E329" s="64">
        <f t="shared" si="46"/>
        <v>0</v>
      </c>
      <c r="F329" s="65">
        <f t="shared" ref="F329:F359" si="50">IFERROR(E329/$E$7,"")</f>
        <v>0</v>
      </c>
      <c r="G329" s="168">
        <v>0</v>
      </c>
      <c r="H329" s="162">
        <v>0</v>
      </c>
      <c r="I329" s="64">
        <f t="shared" si="47"/>
        <v>0</v>
      </c>
      <c r="J329" s="65" t="str">
        <f t="shared" ref="J329:J359" si="51">IFERROR(E329/I329-1,"")</f>
        <v/>
      </c>
      <c r="K329" s="63">
        <v>0</v>
      </c>
      <c r="L329" s="64">
        <v>11</v>
      </c>
      <c r="M329" s="64">
        <f t="shared" si="48"/>
        <v>11</v>
      </c>
      <c r="N329" s="65">
        <f t="shared" ref="N329:N359" si="52">IFERROR(M329/$M$7,"")</f>
        <v>1.4558554838436438E-7</v>
      </c>
      <c r="O329" s="64">
        <v>0</v>
      </c>
      <c r="P329" s="64">
        <v>10</v>
      </c>
      <c r="Q329" s="64">
        <f t="shared" si="49"/>
        <v>10</v>
      </c>
      <c r="R329" s="66">
        <f t="shared" ref="R329:R359" si="53">IFERROR(M329/Q329-1,"")</f>
        <v>0.10000000000000009</v>
      </c>
    </row>
    <row r="330" spans="2:18" ht="16.5" x14ac:dyDescent="0.3">
      <c r="B330" s="62" t="s">
        <v>162</v>
      </c>
      <c r="C330" s="63">
        <v>0</v>
      </c>
      <c r="D330" s="64">
        <v>36</v>
      </c>
      <c r="E330" s="64">
        <f t="shared" si="46"/>
        <v>36</v>
      </c>
      <c r="F330" s="65">
        <f t="shared" si="50"/>
        <v>5.1333538382300536E-6</v>
      </c>
      <c r="G330" s="168">
        <v>0</v>
      </c>
      <c r="H330" s="162">
        <v>124</v>
      </c>
      <c r="I330" s="64">
        <f t="shared" si="47"/>
        <v>124</v>
      </c>
      <c r="J330" s="65">
        <f t="shared" si="51"/>
        <v>-0.70967741935483875</v>
      </c>
      <c r="K330" s="63">
        <v>0</v>
      </c>
      <c r="L330" s="64">
        <v>434</v>
      </c>
      <c r="M330" s="64">
        <f t="shared" si="48"/>
        <v>434</v>
      </c>
      <c r="N330" s="65">
        <f t="shared" si="52"/>
        <v>5.7440116362558309E-6</v>
      </c>
      <c r="O330" s="64">
        <v>0</v>
      </c>
      <c r="P330" s="64">
        <v>446</v>
      </c>
      <c r="Q330" s="64">
        <f t="shared" si="49"/>
        <v>446</v>
      </c>
      <c r="R330" s="66">
        <f t="shared" si="53"/>
        <v>-2.6905829596412523E-2</v>
      </c>
    </row>
    <row r="331" spans="2:18" ht="16.5" x14ac:dyDescent="0.3">
      <c r="B331" s="62" t="s">
        <v>242</v>
      </c>
      <c r="C331" s="63">
        <v>0</v>
      </c>
      <c r="D331" s="64">
        <v>0</v>
      </c>
      <c r="E331" s="64">
        <f t="shared" si="46"/>
        <v>0</v>
      </c>
      <c r="F331" s="65">
        <f t="shared" si="50"/>
        <v>0</v>
      </c>
      <c r="G331" s="168">
        <v>0</v>
      </c>
      <c r="H331" s="162">
        <v>0</v>
      </c>
      <c r="I331" s="64">
        <f t="shared" si="47"/>
        <v>0</v>
      </c>
      <c r="J331" s="65" t="str">
        <f t="shared" si="51"/>
        <v/>
      </c>
      <c r="K331" s="63">
        <v>0</v>
      </c>
      <c r="L331" s="64">
        <v>4</v>
      </c>
      <c r="M331" s="64">
        <f t="shared" si="48"/>
        <v>4</v>
      </c>
      <c r="N331" s="65">
        <f t="shared" si="52"/>
        <v>5.2940199412496135E-8</v>
      </c>
      <c r="O331" s="64">
        <v>0</v>
      </c>
      <c r="P331" s="64">
        <v>0</v>
      </c>
      <c r="Q331" s="64">
        <f t="shared" si="49"/>
        <v>0</v>
      </c>
      <c r="R331" s="66" t="str">
        <f t="shared" si="53"/>
        <v/>
      </c>
    </row>
    <row r="332" spans="2:18" ht="16.5" x14ac:dyDescent="0.3">
      <c r="B332" s="62" t="s">
        <v>133</v>
      </c>
      <c r="C332" s="63">
        <v>0</v>
      </c>
      <c r="D332" s="64">
        <v>303</v>
      </c>
      <c r="E332" s="64">
        <f t="shared" si="46"/>
        <v>303</v>
      </c>
      <c r="F332" s="65">
        <f t="shared" si="50"/>
        <v>4.3205728138436289E-5</v>
      </c>
      <c r="G332" s="168">
        <v>0</v>
      </c>
      <c r="H332" s="162">
        <v>223</v>
      </c>
      <c r="I332" s="64">
        <f t="shared" si="47"/>
        <v>223</v>
      </c>
      <c r="J332" s="65">
        <f t="shared" si="51"/>
        <v>0.35874439461883401</v>
      </c>
      <c r="K332" s="63">
        <v>65</v>
      </c>
      <c r="L332" s="64">
        <v>2111</v>
      </c>
      <c r="M332" s="64">
        <f t="shared" si="48"/>
        <v>2176</v>
      </c>
      <c r="N332" s="65">
        <f t="shared" si="52"/>
        <v>2.8799468480397897E-5</v>
      </c>
      <c r="O332" s="64">
        <v>16</v>
      </c>
      <c r="P332" s="64">
        <v>1734</v>
      </c>
      <c r="Q332" s="64">
        <f t="shared" si="49"/>
        <v>1750</v>
      </c>
      <c r="R332" s="66">
        <f t="shared" si="53"/>
        <v>0.24342857142857133</v>
      </c>
    </row>
    <row r="333" spans="2:18" ht="16.5" x14ac:dyDescent="0.3">
      <c r="B333" s="62" t="s">
        <v>126</v>
      </c>
      <c r="C333" s="63">
        <v>0</v>
      </c>
      <c r="D333" s="64">
        <v>16</v>
      </c>
      <c r="E333" s="64">
        <f t="shared" si="46"/>
        <v>16</v>
      </c>
      <c r="F333" s="65">
        <f t="shared" si="50"/>
        <v>2.2814905947689129E-6</v>
      </c>
      <c r="G333" s="168">
        <v>0</v>
      </c>
      <c r="H333" s="162">
        <v>80</v>
      </c>
      <c r="I333" s="64">
        <f t="shared" si="47"/>
        <v>80</v>
      </c>
      <c r="J333" s="65">
        <f t="shared" si="51"/>
        <v>-0.8</v>
      </c>
      <c r="K333" s="63">
        <v>32</v>
      </c>
      <c r="L333" s="64">
        <v>472</v>
      </c>
      <c r="M333" s="64">
        <f t="shared" si="48"/>
        <v>504</v>
      </c>
      <c r="N333" s="65">
        <f t="shared" si="52"/>
        <v>6.6704651259745135E-6</v>
      </c>
      <c r="O333" s="64">
        <v>63</v>
      </c>
      <c r="P333" s="64">
        <v>598</v>
      </c>
      <c r="Q333" s="64">
        <f t="shared" si="49"/>
        <v>661</v>
      </c>
      <c r="R333" s="66">
        <f t="shared" si="53"/>
        <v>-0.23751891074130105</v>
      </c>
    </row>
    <row r="334" spans="2:18" ht="16.5" x14ac:dyDescent="0.3">
      <c r="B334" s="62" t="s">
        <v>269</v>
      </c>
      <c r="C334" s="63">
        <v>0</v>
      </c>
      <c r="D334" s="64">
        <v>0</v>
      </c>
      <c r="E334" s="64">
        <f t="shared" si="46"/>
        <v>0</v>
      </c>
      <c r="F334" s="65">
        <f t="shared" si="50"/>
        <v>0</v>
      </c>
      <c r="G334" s="168">
        <v>0</v>
      </c>
      <c r="H334" s="162">
        <v>27</v>
      </c>
      <c r="I334" s="64">
        <f t="shared" si="47"/>
        <v>27</v>
      </c>
      <c r="J334" s="65">
        <f t="shared" si="51"/>
        <v>-1</v>
      </c>
      <c r="K334" s="63">
        <v>252</v>
      </c>
      <c r="L334" s="64">
        <v>0</v>
      </c>
      <c r="M334" s="64">
        <f t="shared" si="48"/>
        <v>252</v>
      </c>
      <c r="N334" s="65">
        <f t="shared" si="52"/>
        <v>3.3352325629872567E-6</v>
      </c>
      <c r="O334" s="64">
        <v>118</v>
      </c>
      <c r="P334" s="64">
        <v>388</v>
      </c>
      <c r="Q334" s="64">
        <f t="shared" si="49"/>
        <v>506</v>
      </c>
      <c r="R334" s="66">
        <f t="shared" si="53"/>
        <v>-0.50197628458498023</v>
      </c>
    </row>
    <row r="335" spans="2:18" ht="16.5" x14ac:dyDescent="0.3">
      <c r="B335" s="62" t="s">
        <v>76</v>
      </c>
      <c r="C335" s="63">
        <v>0</v>
      </c>
      <c r="D335" s="64">
        <v>1388</v>
      </c>
      <c r="E335" s="64">
        <f t="shared" si="46"/>
        <v>1388</v>
      </c>
      <c r="F335" s="65">
        <f t="shared" si="50"/>
        <v>1.9791930909620318E-4</v>
      </c>
      <c r="G335" s="168">
        <v>0</v>
      </c>
      <c r="H335" s="162">
        <v>1625</v>
      </c>
      <c r="I335" s="64">
        <f t="shared" si="47"/>
        <v>1625</v>
      </c>
      <c r="J335" s="65">
        <f t="shared" si="51"/>
        <v>-0.14584615384615385</v>
      </c>
      <c r="K335" s="63">
        <v>0</v>
      </c>
      <c r="L335" s="64">
        <v>12970</v>
      </c>
      <c r="M335" s="64">
        <f t="shared" si="48"/>
        <v>12970</v>
      </c>
      <c r="N335" s="65">
        <f t="shared" si="52"/>
        <v>1.7165859659501874E-4</v>
      </c>
      <c r="O335" s="64">
        <v>0</v>
      </c>
      <c r="P335" s="64">
        <v>13197</v>
      </c>
      <c r="Q335" s="64">
        <f t="shared" si="49"/>
        <v>13197</v>
      </c>
      <c r="R335" s="66">
        <f t="shared" si="53"/>
        <v>-1.720087898764866E-2</v>
      </c>
    </row>
    <row r="336" spans="2:18" ht="16.5" x14ac:dyDescent="0.3">
      <c r="B336" s="62" t="s">
        <v>197</v>
      </c>
      <c r="C336" s="63">
        <v>0</v>
      </c>
      <c r="D336" s="64">
        <v>92</v>
      </c>
      <c r="E336" s="64">
        <f t="shared" si="46"/>
        <v>92</v>
      </c>
      <c r="F336" s="65">
        <f t="shared" si="50"/>
        <v>1.3118570919921248E-5</v>
      </c>
      <c r="G336" s="168">
        <v>0</v>
      </c>
      <c r="H336" s="162">
        <v>142</v>
      </c>
      <c r="I336" s="64">
        <f t="shared" si="47"/>
        <v>142</v>
      </c>
      <c r="J336" s="65">
        <f t="shared" si="51"/>
        <v>-0.352112676056338</v>
      </c>
      <c r="K336" s="63">
        <v>0</v>
      </c>
      <c r="L336" s="64">
        <v>1453</v>
      </c>
      <c r="M336" s="64">
        <f t="shared" si="48"/>
        <v>1453</v>
      </c>
      <c r="N336" s="65">
        <f t="shared" si="52"/>
        <v>1.9230527436589223E-5</v>
      </c>
      <c r="O336" s="64">
        <v>0</v>
      </c>
      <c r="P336" s="64">
        <v>1623</v>
      </c>
      <c r="Q336" s="64">
        <f t="shared" si="49"/>
        <v>1623</v>
      </c>
      <c r="R336" s="66">
        <f t="shared" si="53"/>
        <v>-0.1047443006777572</v>
      </c>
    </row>
    <row r="337" spans="2:18" ht="16.5" x14ac:dyDescent="0.3">
      <c r="B337" s="62" t="s">
        <v>253</v>
      </c>
      <c r="C337" s="63">
        <v>0</v>
      </c>
      <c r="D337" s="64">
        <v>0</v>
      </c>
      <c r="E337" s="64">
        <f t="shared" si="46"/>
        <v>0</v>
      </c>
      <c r="F337" s="65">
        <f t="shared" si="50"/>
        <v>0</v>
      </c>
      <c r="G337" s="168">
        <v>0</v>
      </c>
      <c r="H337" s="162">
        <v>0</v>
      </c>
      <c r="I337" s="64">
        <f t="shared" si="47"/>
        <v>0</v>
      </c>
      <c r="J337" s="65" t="str">
        <f t="shared" si="51"/>
        <v/>
      </c>
      <c r="K337" s="63">
        <v>0</v>
      </c>
      <c r="L337" s="64">
        <v>15</v>
      </c>
      <c r="M337" s="64">
        <f t="shared" si="48"/>
        <v>15</v>
      </c>
      <c r="N337" s="65">
        <f t="shared" si="52"/>
        <v>1.9852574779686051E-7</v>
      </c>
      <c r="O337" s="64">
        <v>0</v>
      </c>
      <c r="P337" s="64">
        <v>16</v>
      </c>
      <c r="Q337" s="64">
        <f t="shared" si="49"/>
        <v>16</v>
      </c>
      <c r="R337" s="66">
        <f t="shared" si="53"/>
        <v>-6.25E-2</v>
      </c>
    </row>
    <row r="338" spans="2:18" ht="16.5" x14ac:dyDescent="0.3">
      <c r="B338" s="62" t="s">
        <v>219</v>
      </c>
      <c r="C338" s="63">
        <v>0</v>
      </c>
      <c r="D338" s="64">
        <v>78</v>
      </c>
      <c r="E338" s="64">
        <f t="shared" si="46"/>
        <v>78</v>
      </c>
      <c r="F338" s="65">
        <f t="shared" si="50"/>
        <v>1.1122266649498451E-5</v>
      </c>
      <c r="G338" s="168">
        <v>0</v>
      </c>
      <c r="H338" s="162">
        <v>0</v>
      </c>
      <c r="I338" s="64">
        <f t="shared" si="47"/>
        <v>0</v>
      </c>
      <c r="J338" s="65" t="str">
        <f t="shared" si="51"/>
        <v/>
      </c>
      <c r="K338" s="63">
        <v>0</v>
      </c>
      <c r="L338" s="64">
        <v>543</v>
      </c>
      <c r="M338" s="64">
        <f t="shared" si="48"/>
        <v>543</v>
      </c>
      <c r="N338" s="65">
        <f t="shared" si="52"/>
        <v>7.1866320702463507E-6</v>
      </c>
      <c r="O338" s="64">
        <v>0</v>
      </c>
      <c r="P338" s="64">
        <v>344</v>
      </c>
      <c r="Q338" s="64">
        <f t="shared" si="49"/>
        <v>344</v>
      </c>
      <c r="R338" s="66">
        <f t="shared" si="53"/>
        <v>0.57848837209302317</v>
      </c>
    </row>
    <row r="339" spans="2:18" ht="16.5" x14ac:dyDescent="0.3">
      <c r="B339" s="62" t="s">
        <v>198</v>
      </c>
      <c r="C339" s="63">
        <v>0</v>
      </c>
      <c r="D339" s="64">
        <v>14</v>
      </c>
      <c r="E339" s="64">
        <f t="shared" si="46"/>
        <v>14</v>
      </c>
      <c r="F339" s="65">
        <f t="shared" si="50"/>
        <v>1.9963042704227989E-6</v>
      </c>
      <c r="G339" s="168">
        <v>0</v>
      </c>
      <c r="H339" s="162">
        <v>22</v>
      </c>
      <c r="I339" s="64">
        <f t="shared" si="47"/>
        <v>22</v>
      </c>
      <c r="J339" s="65">
        <f t="shared" si="51"/>
        <v>-0.36363636363636365</v>
      </c>
      <c r="K339" s="63">
        <v>0</v>
      </c>
      <c r="L339" s="64">
        <v>160</v>
      </c>
      <c r="M339" s="64">
        <f t="shared" si="48"/>
        <v>160</v>
      </c>
      <c r="N339" s="65">
        <f t="shared" si="52"/>
        <v>2.1176079764998456E-6</v>
      </c>
      <c r="O339" s="64">
        <v>0</v>
      </c>
      <c r="P339" s="64">
        <v>139</v>
      </c>
      <c r="Q339" s="64">
        <f t="shared" si="49"/>
        <v>139</v>
      </c>
      <c r="R339" s="66">
        <f t="shared" si="53"/>
        <v>0.15107913669064743</v>
      </c>
    </row>
    <row r="340" spans="2:18" ht="16.5" x14ac:dyDescent="0.3">
      <c r="B340" s="62" t="s">
        <v>203</v>
      </c>
      <c r="C340" s="63">
        <v>0</v>
      </c>
      <c r="D340" s="64">
        <v>6</v>
      </c>
      <c r="E340" s="64">
        <f t="shared" si="46"/>
        <v>6</v>
      </c>
      <c r="F340" s="65">
        <f t="shared" si="50"/>
        <v>8.5555897303834227E-7</v>
      </c>
      <c r="G340" s="168">
        <v>0</v>
      </c>
      <c r="H340" s="162">
        <v>6</v>
      </c>
      <c r="I340" s="64">
        <f t="shared" si="47"/>
        <v>6</v>
      </c>
      <c r="J340" s="65">
        <f t="shared" si="51"/>
        <v>0</v>
      </c>
      <c r="K340" s="63">
        <v>0</v>
      </c>
      <c r="L340" s="64">
        <v>133</v>
      </c>
      <c r="M340" s="64">
        <f t="shared" si="48"/>
        <v>133</v>
      </c>
      <c r="N340" s="65">
        <f t="shared" si="52"/>
        <v>1.7602616304654965E-6</v>
      </c>
      <c r="O340" s="64">
        <v>0</v>
      </c>
      <c r="P340" s="64">
        <v>105</v>
      </c>
      <c r="Q340" s="64">
        <f t="shared" si="49"/>
        <v>105</v>
      </c>
      <c r="R340" s="66">
        <f t="shared" si="53"/>
        <v>0.26666666666666661</v>
      </c>
    </row>
    <row r="341" spans="2:18" ht="16.5" x14ac:dyDescent="0.3">
      <c r="B341" s="62" t="s">
        <v>319</v>
      </c>
      <c r="C341" s="63">
        <v>0</v>
      </c>
      <c r="D341" s="64">
        <v>0</v>
      </c>
      <c r="E341" s="64">
        <f t="shared" si="46"/>
        <v>0</v>
      </c>
      <c r="F341" s="65">
        <f t="shared" si="50"/>
        <v>0</v>
      </c>
      <c r="G341" s="168">
        <v>0</v>
      </c>
      <c r="H341" s="162">
        <v>0</v>
      </c>
      <c r="I341" s="64">
        <f t="shared" si="47"/>
        <v>0</v>
      </c>
      <c r="J341" s="65" t="str">
        <f t="shared" si="51"/>
        <v/>
      </c>
      <c r="K341" s="63">
        <v>0</v>
      </c>
      <c r="L341" s="64">
        <v>0</v>
      </c>
      <c r="M341" s="64">
        <f t="shared" si="48"/>
        <v>0</v>
      </c>
      <c r="N341" s="65">
        <f t="shared" si="52"/>
        <v>0</v>
      </c>
      <c r="O341" s="64">
        <v>0</v>
      </c>
      <c r="P341" s="64">
        <v>32</v>
      </c>
      <c r="Q341" s="64">
        <f t="shared" si="49"/>
        <v>32</v>
      </c>
      <c r="R341" s="66">
        <f t="shared" si="53"/>
        <v>-1</v>
      </c>
    </row>
    <row r="342" spans="2:18" ht="16.5" x14ac:dyDescent="0.3">
      <c r="B342" s="62" t="s">
        <v>205</v>
      </c>
      <c r="C342" s="63">
        <v>0</v>
      </c>
      <c r="D342" s="64">
        <v>61</v>
      </c>
      <c r="E342" s="64">
        <f t="shared" si="46"/>
        <v>61</v>
      </c>
      <c r="F342" s="65">
        <f t="shared" si="50"/>
        <v>8.6981828925564805E-6</v>
      </c>
      <c r="G342" s="168">
        <v>0</v>
      </c>
      <c r="H342" s="162">
        <v>108</v>
      </c>
      <c r="I342" s="64">
        <f t="shared" si="47"/>
        <v>108</v>
      </c>
      <c r="J342" s="65">
        <f t="shared" si="51"/>
        <v>-0.43518518518518523</v>
      </c>
      <c r="K342" s="63">
        <v>0</v>
      </c>
      <c r="L342" s="64">
        <v>925</v>
      </c>
      <c r="M342" s="64">
        <f t="shared" si="48"/>
        <v>925</v>
      </c>
      <c r="N342" s="65">
        <f t="shared" si="52"/>
        <v>1.2242421114139732E-5</v>
      </c>
      <c r="O342" s="64">
        <v>0</v>
      </c>
      <c r="P342" s="64">
        <v>1280</v>
      </c>
      <c r="Q342" s="64">
        <f t="shared" si="49"/>
        <v>1280</v>
      </c>
      <c r="R342" s="66">
        <f t="shared" si="53"/>
        <v>-0.27734375</v>
      </c>
    </row>
    <row r="343" spans="2:18" ht="16.5" x14ac:dyDescent="0.3">
      <c r="B343" s="62" t="s">
        <v>78</v>
      </c>
      <c r="C343" s="63">
        <v>0</v>
      </c>
      <c r="D343" s="64">
        <v>506</v>
      </c>
      <c r="E343" s="64">
        <f t="shared" si="46"/>
        <v>506</v>
      </c>
      <c r="F343" s="65">
        <f t="shared" si="50"/>
        <v>7.2152140059566873E-5</v>
      </c>
      <c r="G343" s="168">
        <v>0</v>
      </c>
      <c r="H343" s="162">
        <v>342</v>
      </c>
      <c r="I343" s="64">
        <f t="shared" si="47"/>
        <v>342</v>
      </c>
      <c r="J343" s="65">
        <f t="shared" si="51"/>
        <v>0.47953216374269014</v>
      </c>
      <c r="K343" s="63">
        <v>0</v>
      </c>
      <c r="L343" s="64">
        <v>5343</v>
      </c>
      <c r="M343" s="64">
        <f t="shared" si="48"/>
        <v>5343</v>
      </c>
      <c r="N343" s="65">
        <f t="shared" si="52"/>
        <v>7.0714871365241722E-5</v>
      </c>
      <c r="O343" s="64">
        <v>0</v>
      </c>
      <c r="P343" s="64">
        <v>1252</v>
      </c>
      <c r="Q343" s="64">
        <f t="shared" si="49"/>
        <v>1252</v>
      </c>
      <c r="R343" s="66">
        <f t="shared" si="53"/>
        <v>3.2675718849840258</v>
      </c>
    </row>
    <row r="344" spans="2:18" ht="16.5" x14ac:dyDescent="0.3">
      <c r="B344" s="62" t="s">
        <v>398</v>
      </c>
      <c r="C344" s="63">
        <v>0</v>
      </c>
      <c r="D344" s="64">
        <v>0</v>
      </c>
      <c r="E344" s="64">
        <f t="shared" si="46"/>
        <v>0</v>
      </c>
      <c r="F344" s="65">
        <f t="shared" si="50"/>
        <v>0</v>
      </c>
      <c r="G344" s="168">
        <v>0</v>
      </c>
      <c r="H344" s="162">
        <v>2</v>
      </c>
      <c r="I344" s="64">
        <f t="shared" si="47"/>
        <v>2</v>
      </c>
      <c r="J344" s="65">
        <f t="shared" si="51"/>
        <v>-1</v>
      </c>
      <c r="K344" s="63">
        <v>0</v>
      </c>
      <c r="L344" s="64">
        <v>0</v>
      </c>
      <c r="M344" s="64">
        <f t="shared" si="48"/>
        <v>0</v>
      </c>
      <c r="N344" s="65">
        <f t="shared" si="52"/>
        <v>0</v>
      </c>
      <c r="O344" s="64">
        <v>0</v>
      </c>
      <c r="P344" s="64">
        <v>2</v>
      </c>
      <c r="Q344" s="64">
        <f t="shared" si="49"/>
        <v>2</v>
      </c>
      <c r="R344" s="66">
        <f t="shared" si="53"/>
        <v>-1</v>
      </c>
    </row>
    <row r="345" spans="2:18" ht="16.5" x14ac:dyDescent="0.3">
      <c r="B345" s="62" t="s">
        <v>383</v>
      </c>
      <c r="C345" s="63">
        <v>0</v>
      </c>
      <c r="D345" s="64">
        <v>0</v>
      </c>
      <c r="E345" s="64">
        <f t="shared" si="46"/>
        <v>0</v>
      </c>
      <c r="F345" s="65">
        <f t="shared" si="50"/>
        <v>0</v>
      </c>
      <c r="G345" s="168">
        <v>0</v>
      </c>
      <c r="H345" s="162">
        <v>0</v>
      </c>
      <c r="I345" s="64">
        <f t="shared" si="47"/>
        <v>0</v>
      </c>
      <c r="J345" s="65" t="str">
        <f t="shared" si="51"/>
        <v/>
      </c>
      <c r="K345" s="63">
        <v>0</v>
      </c>
      <c r="L345" s="64">
        <v>5</v>
      </c>
      <c r="M345" s="64">
        <f t="shared" si="48"/>
        <v>5</v>
      </c>
      <c r="N345" s="65">
        <f t="shared" si="52"/>
        <v>6.6175249265620174E-8</v>
      </c>
      <c r="O345" s="64">
        <v>0</v>
      </c>
      <c r="P345" s="64">
        <v>0</v>
      </c>
      <c r="Q345" s="64">
        <f t="shared" si="49"/>
        <v>0</v>
      </c>
      <c r="R345" s="66" t="str">
        <f t="shared" si="53"/>
        <v/>
      </c>
    </row>
    <row r="346" spans="2:18" ht="16.5" x14ac:dyDescent="0.3">
      <c r="B346" s="62" t="s">
        <v>288</v>
      </c>
      <c r="C346" s="63">
        <v>0</v>
      </c>
      <c r="D346" s="64">
        <v>0</v>
      </c>
      <c r="E346" s="64">
        <f t="shared" si="46"/>
        <v>0</v>
      </c>
      <c r="F346" s="65">
        <f t="shared" si="50"/>
        <v>0</v>
      </c>
      <c r="G346" s="168">
        <v>0</v>
      </c>
      <c r="H346" s="162">
        <v>0</v>
      </c>
      <c r="I346" s="64">
        <f t="shared" si="47"/>
        <v>0</v>
      </c>
      <c r="J346" s="65" t="str">
        <f t="shared" si="51"/>
        <v/>
      </c>
      <c r="K346" s="63">
        <v>0</v>
      </c>
      <c r="L346" s="64">
        <v>10</v>
      </c>
      <c r="M346" s="64">
        <f t="shared" si="48"/>
        <v>10</v>
      </c>
      <c r="N346" s="65">
        <f t="shared" si="52"/>
        <v>1.3235049853124035E-7</v>
      </c>
      <c r="O346" s="64">
        <v>0</v>
      </c>
      <c r="P346" s="64">
        <v>0</v>
      </c>
      <c r="Q346" s="64">
        <f t="shared" si="49"/>
        <v>0</v>
      </c>
      <c r="R346" s="66" t="str">
        <f t="shared" si="53"/>
        <v/>
      </c>
    </row>
    <row r="347" spans="2:18" ht="16.5" x14ac:dyDescent="0.3">
      <c r="B347" s="62" t="s">
        <v>220</v>
      </c>
      <c r="C347" s="63">
        <v>0</v>
      </c>
      <c r="D347" s="64">
        <v>194</v>
      </c>
      <c r="E347" s="64">
        <f t="shared" si="46"/>
        <v>194</v>
      </c>
      <c r="F347" s="65">
        <f t="shared" si="50"/>
        <v>2.7663073461573067E-5</v>
      </c>
      <c r="G347" s="168">
        <v>0</v>
      </c>
      <c r="H347" s="162">
        <v>0</v>
      </c>
      <c r="I347" s="64">
        <f t="shared" si="47"/>
        <v>0</v>
      </c>
      <c r="J347" s="65" t="str">
        <f t="shared" si="51"/>
        <v/>
      </c>
      <c r="K347" s="63">
        <v>0</v>
      </c>
      <c r="L347" s="64">
        <v>1976</v>
      </c>
      <c r="M347" s="64">
        <f t="shared" si="48"/>
        <v>1976</v>
      </c>
      <c r="N347" s="65">
        <f t="shared" si="52"/>
        <v>2.615245850977309E-5</v>
      </c>
      <c r="O347" s="64">
        <v>0</v>
      </c>
      <c r="P347" s="64">
        <v>0</v>
      </c>
      <c r="Q347" s="64">
        <f t="shared" si="49"/>
        <v>0</v>
      </c>
      <c r="R347" s="66" t="str">
        <f t="shared" si="53"/>
        <v/>
      </c>
    </row>
    <row r="348" spans="2:18" ht="16.5" x14ac:dyDescent="0.3">
      <c r="B348" s="62" t="s">
        <v>144</v>
      </c>
      <c r="C348" s="63">
        <v>0</v>
      </c>
      <c r="D348" s="64">
        <v>5</v>
      </c>
      <c r="E348" s="64">
        <f t="shared" si="46"/>
        <v>5</v>
      </c>
      <c r="F348" s="65">
        <f t="shared" si="50"/>
        <v>7.129658108652853E-7</v>
      </c>
      <c r="G348" s="168">
        <v>0</v>
      </c>
      <c r="H348" s="162">
        <v>10</v>
      </c>
      <c r="I348" s="64">
        <f t="shared" si="47"/>
        <v>10</v>
      </c>
      <c r="J348" s="65">
        <f t="shared" si="51"/>
        <v>-0.5</v>
      </c>
      <c r="K348" s="63">
        <v>0</v>
      </c>
      <c r="L348" s="64">
        <v>133</v>
      </c>
      <c r="M348" s="64">
        <f t="shared" si="48"/>
        <v>133</v>
      </c>
      <c r="N348" s="65">
        <f t="shared" si="52"/>
        <v>1.7602616304654965E-6</v>
      </c>
      <c r="O348" s="64">
        <v>0</v>
      </c>
      <c r="P348" s="64">
        <v>124</v>
      </c>
      <c r="Q348" s="64">
        <f t="shared" si="49"/>
        <v>124</v>
      </c>
      <c r="R348" s="66">
        <f t="shared" si="53"/>
        <v>7.2580645161290258E-2</v>
      </c>
    </row>
    <row r="349" spans="2:18" ht="16.5" x14ac:dyDescent="0.3">
      <c r="B349" s="62" t="s">
        <v>165</v>
      </c>
      <c r="C349" s="63">
        <v>0</v>
      </c>
      <c r="D349" s="64">
        <v>25</v>
      </c>
      <c r="E349" s="64">
        <f t="shared" si="46"/>
        <v>25</v>
      </c>
      <c r="F349" s="65">
        <f t="shared" si="50"/>
        <v>3.5648290543264261E-6</v>
      </c>
      <c r="G349" s="168">
        <v>0</v>
      </c>
      <c r="H349" s="162">
        <v>36</v>
      </c>
      <c r="I349" s="64">
        <f t="shared" si="47"/>
        <v>36</v>
      </c>
      <c r="J349" s="65">
        <f t="shared" si="51"/>
        <v>-0.30555555555555558</v>
      </c>
      <c r="K349" s="63">
        <v>18</v>
      </c>
      <c r="L349" s="64">
        <v>178</v>
      </c>
      <c r="M349" s="64">
        <f t="shared" si="48"/>
        <v>196</v>
      </c>
      <c r="N349" s="65">
        <f t="shared" si="52"/>
        <v>2.5940697712123105E-6</v>
      </c>
      <c r="O349" s="64">
        <v>0</v>
      </c>
      <c r="P349" s="64">
        <v>186</v>
      </c>
      <c r="Q349" s="64">
        <f t="shared" si="49"/>
        <v>186</v>
      </c>
      <c r="R349" s="66">
        <f t="shared" si="53"/>
        <v>5.3763440860215006E-2</v>
      </c>
    </row>
    <row r="350" spans="2:18" ht="16.5" x14ac:dyDescent="0.3">
      <c r="B350" s="62" t="s">
        <v>348</v>
      </c>
      <c r="C350" s="63">
        <v>0</v>
      </c>
      <c r="D350" s="64">
        <v>0</v>
      </c>
      <c r="E350" s="64">
        <f t="shared" si="46"/>
        <v>0</v>
      </c>
      <c r="F350" s="65">
        <f t="shared" si="50"/>
        <v>0</v>
      </c>
      <c r="G350" s="168">
        <v>0</v>
      </c>
      <c r="H350" s="162">
        <v>0</v>
      </c>
      <c r="I350" s="64">
        <f t="shared" si="47"/>
        <v>0</v>
      </c>
      <c r="J350" s="65" t="str">
        <f t="shared" si="51"/>
        <v/>
      </c>
      <c r="K350" s="63">
        <v>0</v>
      </c>
      <c r="L350" s="64">
        <v>0</v>
      </c>
      <c r="M350" s="64">
        <f t="shared" si="48"/>
        <v>0</v>
      </c>
      <c r="N350" s="65">
        <f t="shared" si="52"/>
        <v>0</v>
      </c>
      <c r="O350" s="64">
        <v>0</v>
      </c>
      <c r="P350" s="64">
        <v>9</v>
      </c>
      <c r="Q350" s="64">
        <f t="shared" si="49"/>
        <v>9</v>
      </c>
      <c r="R350" s="66">
        <f t="shared" si="53"/>
        <v>-1</v>
      </c>
    </row>
    <row r="351" spans="2:18" ht="16.5" x14ac:dyDescent="0.3">
      <c r="B351" s="62" t="s">
        <v>364</v>
      </c>
      <c r="C351" s="63">
        <v>0</v>
      </c>
      <c r="D351" s="64">
        <v>4</v>
      </c>
      <c r="E351" s="64">
        <f t="shared" si="46"/>
        <v>4</v>
      </c>
      <c r="F351" s="65">
        <f t="shared" si="50"/>
        <v>5.7037264869222821E-7</v>
      </c>
      <c r="G351" s="168">
        <v>0</v>
      </c>
      <c r="H351" s="162">
        <v>0</v>
      </c>
      <c r="I351" s="64">
        <f t="shared" si="47"/>
        <v>0</v>
      </c>
      <c r="J351" s="65" t="str">
        <f t="shared" si="51"/>
        <v/>
      </c>
      <c r="K351" s="63">
        <v>0</v>
      </c>
      <c r="L351" s="64">
        <v>4</v>
      </c>
      <c r="M351" s="64">
        <f t="shared" si="48"/>
        <v>4</v>
      </c>
      <c r="N351" s="65">
        <f t="shared" si="52"/>
        <v>5.2940199412496135E-8</v>
      </c>
      <c r="O351" s="64">
        <v>0</v>
      </c>
      <c r="P351" s="64">
        <v>12</v>
      </c>
      <c r="Q351" s="64">
        <f t="shared" si="49"/>
        <v>12</v>
      </c>
      <c r="R351" s="66">
        <f t="shared" si="53"/>
        <v>-0.66666666666666674</v>
      </c>
    </row>
    <row r="352" spans="2:18" ht="16.5" x14ac:dyDescent="0.3">
      <c r="B352" s="62" t="s">
        <v>210</v>
      </c>
      <c r="C352" s="63">
        <v>0</v>
      </c>
      <c r="D352" s="64">
        <v>390</v>
      </c>
      <c r="E352" s="64">
        <f t="shared" si="46"/>
        <v>390</v>
      </c>
      <c r="F352" s="65">
        <f t="shared" si="50"/>
        <v>5.561133324749225E-5</v>
      </c>
      <c r="G352" s="168">
        <v>0</v>
      </c>
      <c r="H352" s="162">
        <v>154</v>
      </c>
      <c r="I352" s="64">
        <f t="shared" si="47"/>
        <v>154</v>
      </c>
      <c r="J352" s="65">
        <f t="shared" si="51"/>
        <v>1.5324675324675323</v>
      </c>
      <c r="K352" s="63">
        <v>35</v>
      </c>
      <c r="L352" s="64">
        <v>2765</v>
      </c>
      <c r="M352" s="64">
        <f t="shared" si="48"/>
        <v>2800</v>
      </c>
      <c r="N352" s="65">
        <f t="shared" si="52"/>
        <v>3.7058139588747296E-5</v>
      </c>
      <c r="O352" s="64">
        <v>0</v>
      </c>
      <c r="P352" s="64">
        <v>1777</v>
      </c>
      <c r="Q352" s="64">
        <f t="shared" si="49"/>
        <v>1777</v>
      </c>
      <c r="R352" s="66">
        <f t="shared" si="53"/>
        <v>0.57568936409679239</v>
      </c>
    </row>
    <row r="353" spans="2:18" ht="16.5" x14ac:dyDescent="0.3">
      <c r="B353" s="62" t="s">
        <v>128</v>
      </c>
      <c r="C353" s="63">
        <v>0</v>
      </c>
      <c r="D353" s="64">
        <v>8</v>
      </c>
      <c r="E353" s="64">
        <f t="shared" si="46"/>
        <v>8</v>
      </c>
      <c r="F353" s="65">
        <f t="shared" si="50"/>
        <v>1.1407452973844564E-6</v>
      </c>
      <c r="G353" s="168">
        <v>0</v>
      </c>
      <c r="H353" s="162">
        <v>14</v>
      </c>
      <c r="I353" s="64">
        <f t="shared" si="47"/>
        <v>14</v>
      </c>
      <c r="J353" s="65">
        <f t="shared" si="51"/>
        <v>-0.4285714285714286</v>
      </c>
      <c r="K353" s="63">
        <v>0</v>
      </c>
      <c r="L353" s="64">
        <v>117</v>
      </c>
      <c r="M353" s="64">
        <f t="shared" si="48"/>
        <v>117</v>
      </c>
      <c r="N353" s="65">
        <f t="shared" si="52"/>
        <v>1.548500832815512E-6</v>
      </c>
      <c r="O353" s="64">
        <v>0</v>
      </c>
      <c r="P353" s="64">
        <v>164</v>
      </c>
      <c r="Q353" s="64">
        <f t="shared" si="49"/>
        <v>164</v>
      </c>
      <c r="R353" s="66">
        <f t="shared" si="53"/>
        <v>-0.28658536585365857</v>
      </c>
    </row>
    <row r="354" spans="2:18" ht="16.5" x14ac:dyDescent="0.3">
      <c r="B354" s="62" t="s">
        <v>212</v>
      </c>
      <c r="C354" s="63">
        <v>0</v>
      </c>
      <c r="D354" s="64">
        <v>12</v>
      </c>
      <c r="E354" s="64">
        <f t="shared" si="46"/>
        <v>12</v>
      </c>
      <c r="F354" s="65">
        <f t="shared" si="50"/>
        <v>1.7111179460766845E-6</v>
      </c>
      <c r="G354" s="168">
        <v>0</v>
      </c>
      <c r="H354" s="162">
        <v>8</v>
      </c>
      <c r="I354" s="64">
        <f t="shared" si="47"/>
        <v>8</v>
      </c>
      <c r="J354" s="65">
        <f t="shared" si="51"/>
        <v>0.5</v>
      </c>
      <c r="K354" s="63">
        <v>0</v>
      </c>
      <c r="L354" s="64">
        <v>57</v>
      </c>
      <c r="M354" s="64">
        <f t="shared" si="48"/>
        <v>57</v>
      </c>
      <c r="N354" s="65">
        <f t="shared" si="52"/>
        <v>7.5439784162806999E-7</v>
      </c>
      <c r="O354" s="64">
        <v>0</v>
      </c>
      <c r="P354" s="64">
        <v>44</v>
      </c>
      <c r="Q354" s="64">
        <f t="shared" si="49"/>
        <v>44</v>
      </c>
      <c r="R354" s="66">
        <f t="shared" si="53"/>
        <v>0.29545454545454541</v>
      </c>
    </row>
    <row r="355" spans="2:18" ht="16.5" x14ac:dyDescent="0.3">
      <c r="B355" s="62" t="s">
        <v>298</v>
      </c>
      <c r="C355" s="63">
        <v>0</v>
      </c>
      <c r="D355" s="64">
        <v>4</v>
      </c>
      <c r="E355" s="64">
        <f t="shared" si="46"/>
        <v>4</v>
      </c>
      <c r="F355" s="65">
        <f t="shared" si="50"/>
        <v>5.7037264869222821E-7</v>
      </c>
      <c r="G355" s="168">
        <v>0</v>
      </c>
      <c r="H355" s="162">
        <v>0</v>
      </c>
      <c r="I355" s="64">
        <f t="shared" si="47"/>
        <v>0</v>
      </c>
      <c r="J355" s="65" t="str">
        <f t="shared" si="51"/>
        <v/>
      </c>
      <c r="K355" s="63">
        <v>0</v>
      </c>
      <c r="L355" s="64">
        <v>22</v>
      </c>
      <c r="M355" s="64">
        <f t="shared" si="48"/>
        <v>22</v>
      </c>
      <c r="N355" s="65">
        <f t="shared" si="52"/>
        <v>2.9117109676872876E-7</v>
      </c>
      <c r="O355" s="64">
        <v>0</v>
      </c>
      <c r="P355" s="64">
        <v>34</v>
      </c>
      <c r="Q355" s="64">
        <f t="shared" si="49"/>
        <v>34</v>
      </c>
      <c r="R355" s="66">
        <f t="shared" si="53"/>
        <v>-0.3529411764705882</v>
      </c>
    </row>
    <row r="356" spans="2:18" ht="16.5" x14ac:dyDescent="0.3">
      <c r="B356" s="62" t="s">
        <v>170</v>
      </c>
      <c r="C356" s="63">
        <v>0</v>
      </c>
      <c r="D356" s="64">
        <v>99</v>
      </c>
      <c r="E356" s="64">
        <f t="shared" si="46"/>
        <v>99</v>
      </c>
      <c r="F356" s="65">
        <f t="shared" si="50"/>
        <v>1.4116723055132647E-5</v>
      </c>
      <c r="G356" s="168">
        <v>0</v>
      </c>
      <c r="H356" s="162">
        <v>70</v>
      </c>
      <c r="I356" s="64">
        <f t="shared" si="47"/>
        <v>70</v>
      </c>
      <c r="J356" s="65">
        <f t="shared" si="51"/>
        <v>0.41428571428571437</v>
      </c>
      <c r="K356" s="63">
        <v>0</v>
      </c>
      <c r="L356" s="64">
        <v>1240</v>
      </c>
      <c r="M356" s="64">
        <f t="shared" si="48"/>
        <v>1240</v>
      </c>
      <c r="N356" s="65">
        <f t="shared" si="52"/>
        <v>1.6411461817873801E-5</v>
      </c>
      <c r="O356" s="64">
        <v>0</v>
      </c>
      <c r="P356" s="64">
        <v>1245</v>
      </c>
      <c r="Q356" s="64">
        <f t="shared" si="49"/>
        <v>1245</v>
      </c>
      <c r="R356" s="66">
        <f t="shared" si="53"/>
        <v>-4.0160642570281624E-3</v>
      </c>
    </row>
    <row r="357" spans="2:18" ht="16.5" x14ac:dyDescent="0.3">
      <c r="B357" s="62" t="s">
        <v>115</v>
      </c>
      <c r="C357" s="63">
        <v>0</v>
      </c>
      <c r="D357" s="64">
        <v>32</v>
      </c>
      <c r="E357" s="64">
        <f t="shared" si="46"/>
        <v>32</v>
      </c>
      <c r="F357" s="65">
        <f t="shared" si="50"/>
        <v>4.5629811895378257E-6</v>
      </c>
      <c r="G357" s="168">
        <v>0</v>
      </c>
      <c r="H357" s="162">
        <v>42</v>
      </c>
      <c r="I357" s="64">
        <f t="shared" si="47"/>
        <v>42</v>
      </c>
      <c r="J357" s="65">
        <f t="shared" si="51"/>
        <v>-0.23809523809523814</v>
      </c>
      <c r="K357" s="63">
        <v>0</v>
      </c>
      <c r="L357" s="64">
        <v>460</v>
      </c>
      <c r="M357" s="64">
        <f t="shared" si="48"/>
        <v>460</v>
      </c>
      <c r="N357" s="65">
        <f t="shared" si="52"/>
        <v>6.0881229324370554E-6</v>
      </c>
      <c r="O357" s="64">
        <v>0</v>
      </c>
      <c r="P357" s="64">
        <v>489</v>
      </c>
      <c r="Q357" s="64">
        <f t="shared" si="49"/>
        <v>489</v>
      </c>
      <c r="R357" s="66">
        <f t="shared" si="53"/>
        <v>-5.9304703476482645E-2</v>
      </c>
    </row>
    <row r="358" spans="2:18" ht="16.5" x14ac:dyDescent="0.3">
      <c r="B358" s="62" t="s">
        <v>231</v>
      </c>
      <c r="C358" s="63">
        <v>0</v>
      </c>
      <c r="D358" s="64">
        <v>14</v>
      </c>
      <c r="E358" s="64">
        <f t="shared" si="46"/>
        <v>14</v>
      </c>
      <c r="F358" s="65">
        <f t="shared" si="50"/>
        <v>1.9963042704227989E-6</v>
      </c>
      <c r="G358" s="168">
        <v>0</v>
      </c>
      <c r="H358" s="162">
        <v>0</v>
      </c>
      <c r="I358" s="64">
        <f t="shared" si="47"/>
        <v>0</v>
      </c>
      <c r="J358" s="65" t="str">
        <f t="shared" si="51"/>
        <v/>
      </c>
      <c r="K358" s="63">
        <v>0</v>
      </c>
      <c r="L358" s="64">
        <v>69</v>
      </c>
      <c r="M358" s="64">
        <f t="shared" si="48"/>
        <v>69</v>
      </c>
      <c r="N358" s="65">
        <f t="shared" si="52"/>
        <v>9.1321843986555837E-7</v>
      </c>
      <c r="O358" s="64">
        <v>0</v>
      </c>
      <c r="P358" s="64">
        <v>0</v>
      </c>
      <c r="Q358" s="64">
        <f t="shared" si="49"/>
        <v>0</v>
      </c>
      <c r="R358" s="66" t="str">
        <f t="shared" si="53"/>
        <v/>
      </c>
    </row>
    <row r="359" spans="2:18" ht="17.25" thickBot="1" x14ac:dyDescent="0.35">
      <c r="B359" s="67" t="s">
        <v>382</v>
      </c>
      <c r="C359" s="68">
        <v>0</v>
      </c>
      <c r="D359" s="85">
        <v>0</v>
      </c>
      <c r="E359" s="85">
        <f t="shared" si="46"/>
        <v>0</v>
      </c>
      <c r="F359" s="86">
        <f t="shared" si="50"/>
        <v>0</v>
      </c>
      <c r="G359" s="169">
        <v>0</v>
      </c>
      <c r="H359" s="166">
        <v>0</v>
      </c>
      <c r="I359" s="85">
        <f t="shared" si="47"/>
        <v>0</v>
      </c>
      <c r="J359" s="86" t="str">
        <f t="shared" si="51"/>
        <v/>
      </c>
      <c r="K359" s="68">
        <v>0</v>
      </c>
      <c r="L359" s="85">
        <v>0</v>
      </c>
      <c r="M359" s="85">
        <f t="shared" si="48"/>
        <v>0</v>
      </c>
      <c r="N359" s="86">
        <f t="shared" si="52"/>
        <v>0</v>
      </c>
      <c r="O359" s="85">
        <v>0</v>
      </c>
      <c r="P359" s="85">
        <v>4</v>
      </c>
      <c r="Q359" s="85">
        <f t="shared" si="49"/>
        <v>4</v>
      </c>
      <c r="R359" s="87">
        <f t="shared" si="53"/>
        <v>-1</v>
      </c>
    </row>
    <row r="360" spans="2:18" ht="15.75" thickTop="1" x14ac:dyDescent="0.25"/>
  </sheetData>
  <mergeCells count="12">
    <mergeCell ref="B3:R3"/>
    <mergeCell ref="K5:M5"/>
    <mergeCell ref="N5:N6"/>
    <mergeCell ref="O5:Q5"/>
    <mergeCell ref="R5:R6"/>
    <mergeCell ref="B4:B6"/>
    <mergeCell ref="C4:J4"/>
    <mergeCell ref="K4:R4"/>
    <mergeCell ref="C5:E5"/>
    <mergeCell ref="F5:F6"/>
    <mergeCell ref="G5:I5"/>
    <mergeCell ref="J5:J6"/>
  </mergeCells>
  <conditionalFormatting sqref="R4:R6 J4 J360:J65527 R360:R65527">
    <cfRule type="cellIs" dxfId="70" priority="19" stopIfTrue="1" operator="lessThan">
      <formula>0</formula>
    </cfRule>
  </conditionalFormatting>
  <conditionalFormatting sqref="R7:R69 J7:J69">
    <cfRule type="cellIs" dxfId="69" priority="20" stopIfTrue="1" operator="lessThan">
      <formula>0</formula>
    </cfRule>
    <cfRule type="cellIs" dxfId="68" priority="21" stopIfTrue="1" operator="greaterThanOrEqual">
      <formula>0</formula>
    </cfRule>
  </conditionalFormatting>
  <conditionalFormatting sqref="J5:J6">
    <cfRule type="cellIs" dxfId="67" priority="18" stopIfTrue="1" operator="lessThan">
      <formula>0</formula>
    </cfRule>
  </conditionalFormatting>
  <conditionalFormatting sqref="J70:J172 R70:R172">
    <cfRule type="cellIs" dxfId="66" priority="15" stopIfTrue="1" operator="lessThan">
      <formula>0</formula>
    </cfRule>
    <cfRule type="cellIs" dxfId="65" priority="16" stopIfTrue="1" operator="greaterThanOrEqual">
      <formula>0</formula>
    </cfRule>
  </conditionalFormatting>
  <conditionalFormatting sqref="J173:J228 R173:R228">
    <cfRule type="cellIs" dxfId="64" priority="13" stopIfTrue="1" operator="lessThan">
      <formula>0</formula>
    </cfRule>
    <cfRule type="cellIs" dxfId="63" priority="14" stopIfTrue="1" operator="greaterThanOrEqual">
      <formula>0</formula>
    </cfRule>
  </conditionalFormatting>
  <conditionalFormatting sqref="J229:J330 R229:R330">
    <cfRule type="cellIs" dxfId="62" priority="11" stopIfTrue="1" operator="lessThan">
      <formula>0</formula>
    </cfRule>
    <cfRule type="cellIs" dxfId="61" priority="12" stopIfTrue="1" operator="greaterThanOrEqual">
      <formula>0</formula>
    </cfRule>
  </conditionalFormatting>
  <conditionalFormatting sqref="J331:J334 R331:R334">
    <cfRule type="cellIs" dxfId="60" priority="9" stopIfTrue="1" operator="lessThan">
      <formula>0</formula>
    </cfRule>
    <cfRule type="cellIs" dxfId="59" priority="10" stopIfTrue="1" operator="greaterThanOrEqual">
      <formula>0</formula>
    </cfRule>
  </conditionalFormatting>
  <conditionalFormatting sqref="J335:J338 R335:R338">
    <cfRule type="cellIs" dxfId="58" priority="7" stopIfTrue="1" operator="lessThan">
      <formula>0</formula>
    </cfRule>
    <cfRule type="cellIs" dxfId="57" priority="8" stopIfTrue="1" operator="greaterThanOrEqual">
      <formula>0</formula>
    </cfRule>
  </conditionalFormatting>
  <conditionalFormatting sqref="J339:J346 R339:R346">
    <cfRule type="cellIs" dxfId="56" priority="3" stopIfTrue="1" operator="lessThan">
      <formula>0</formula>
    </cfRule>
    <cfRule type="cellIs" dxfId="55" priority="4" stopIfTrue="1" operator="greaterThanOrEqual">
      <formula>0</formula>
    </cfRule>
  </conditionalFormatting>
  <conditionalFormatting sqref="J347:J359 R347:R359">
    <cfRule type="cellIs" dxfId="54" priority="1" stopIfTrue="1" operator="lessThan">
      <formula>0</formula>
    </cfRule>
    <cfRule type="cellIs" dxfId="53" priority="2" stopIfTrue="1" operator="greaterThanOrEqual">
      <formula>0</formula>
    </cfRule>
  </conditionalFormatting>
  <hyperlinks>
    <hyperlink ref="B1" location="INDICE!C16" display="Ir al Indice" xr:uid="{00000000-0004-0000-02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325"/>
  <sheetViews>
    <sheetView zoomScale="75" zoomScaleNormal="75" workbookViewId="0">
      <selection activeCell="O8" sqref="O8:P324"/>
    </sheetView>
  </sheetViews>
  <sheetFormatPr baseColWidth="10" defaultRowHeight="15" x14ac:dyDescent="0.25"/>
  <cols>
    <col min="1" max="1" width="1.5703125" style="140" customWidth="1"/>
    <col min="2" max="2" width="37.42578125" style="149" customWidth="1"/>
    <col min="3" max="3" width="12.42578125" style="149" customWidth="1"/>
    <col min="4" max="4" width="14" style="149" customWidth="1"/>
    <col min="5" max="5" width="13.42578125" style="149" customWidth="1"/>
    <col min="6" max="6" width="13.28515625" style="149" customWidth="1"/>
    <col min="7" max="7" width="11.7109375" style="149" customWidth="1"/>
    <col min="8" max="8" width="11.42578125" style="149" customWidth="1"/>
    <col min="9" max="9" width="12.42578125" style="149" customWidth="1"/>
    <col min="10" max="10" width="11.7109375" style="149" customWidth="1"/>
    <col min="11" max="11" width="13.7109375" style="149" customWidth="1"/>
    <col min="12" max="12" width="14.140625" style="149" customWidth="1"/>
    <col min="13" max="13" width="15.5703125" style="149" customWidth="1"/>
    <col min="14" max="14" width="13.5703125" style="149" customWidth="1"/>
    <col min="15" max="15" width="14.42578125" style="149" customWidth="1"/>
    <col min="16" max="16" width="12.140625" style="149" customWidth="1"/>
    <col min="17" max="17" width="13.42578125" style="149" customWidth="1"/>
    <col min="18" max="18" width="12.85546875" style="149" customWidth="1"/>
    <col min="19" max="22" width="11.42578125" style="149"/>
    <col min="23" max="16384" width="11.42578125" style="140"/>
  </cols>
  <sheetData>
    <row r="1" spans="2:22" ht="15.75" x14ac:dyDescent="0.25">
      <c r="B1" s="48" t="s">
        <v>21</v>
      </c>
    </row>
    <row r="2" spans="2:22" ht="15.75" thickBot="1" x14ac:dyDescent="0.3">
      <c r="B2" s="33"/>
    </row>
    <row r="3" spans="2:22" ht="19.5" thickTop="1" thickBot="1" x14ac:dyDescent="0.3">
      <c r="B3" s="217" t="s">
        <v>87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9"/>
    </row>
    <row r="4" spans="2:22" ht="18" thickTop="1" thickBot="1" x14ac:dyDescent="0.35">
      <c r="B4" s="226" t="s">
        <v>36</v>
      </c>
      <c r="C4" s="228" t="s">
        <v>37</v>
      </c>
      <c r="D4" s="229"/>
      <c r="E4" s="229"/>
      <c r="F4" s="229"/>
      <c r="G4" s="229"/>
      <c r="H4" s="229"/>
      <c r="I4" s="229"/>
      <c r="J4" s="230"/>
      <c r="K4" s="228" t="s">
        <v>38</v>
      </c>
      <c r="L4" s="229"/>
      <c r="M4" s="229"/>
      <c r="N4" s="229"/>
      <c r="O4" s="229"/>
      <c r="P4" s="229"/>
      <c r="Q4" s="229"/>
      <c r="R4" s="231"/>
      <c r="S4" s="150"/>
      <c r="T4" s="150"/>
      <c r="U4" s="150"/>
      <c r="V4" s="150"/>
    </row>
    <row r="5" spans="2:22" ht="16.5" customHeight="1" x14ac:dyDescent="0.25">
      <c r="B5" s="190"/>
      <c r="C5" s="215" t="s">
        <v>390</v>
      </c>
      <c r="D5" s="216"/>
      <c r="E5" s="216"/>
      <c r="F5" s="182" t="s">
        <v>39</v>
      </c>
      <c r="G5" s="215" t="s">
        <v>547</v>
      </c>
      <c r="H5" s="216"/>
      <c r="I5" s="216"/>
      <c r="J5" s="223" t="s">
        <v>40</v>
      </c>
      <c r="K5" s="220" t="s">
        <v>388</v>
      </c>
      <c r="L5" s="221"/>
      <c r="M5" s="222"/>
      <c r="N5" s="223" t="s">
        <v>39</v>
      </c>
      <c r="O5" s="220" t="s">
        <v>389</v>
      </c>
      <c r="P5" s="221"/>
      <c r="Q5" s="222"/>
      <c r="R5" s="209" t="s">
        <v>40</v>
      </c>
      <c r="S5" s="151"/>
      <c r="T5" s="151"/>
      <c r="U5" s="151"/>
      <c r="V5" s="151"/>
    </row>
    <row r="6" spans="2:22" ht="29.25" thickBot="1" x14ac:dyDescent="0.3">
      <c r="B6" s="227"/>
      <c r="C6" s="34" t="s">
        <v>41</v>
      </c>
      <c r="D6" s="35" t="s">
        <v>42</v>
      </c>
      <c r="E6" s="35" t="s">
        <v>43</v>
      </c>
      <c r="F6" s="183"/>
      <c r="G6" s="34" t="s">
        <v>41</v>
      </c>
      <c r="H6" s="35" t="s">
        <v>42</v>
      </c>
      <c r="I6" s="35" t="s">
        <v>43</v>
      </c>
      <c r="J6" s="224"/>
      <c r="K6" s="42" t="s">
        <v>41</v>
      </c>
      <c r="L6" s="43" t="s">
        <v>88</v>
      </c>
      <c r="M6" s="43" t="s">
        <v>43</v>
      </c>
      <c r="N6" s="224"/>
      <c r="O6" s="42" t="s">
        <v>41</v>
      </c>
      <c r="P6" s="43" t="s">
        <v>88</v>
      </c>
      <c r="Q6" s="43" t="s">
        <v>43</v>
      </c>
      <c r="R6" s="225"/>
      <c r="S6" s="152"/>
      <c r="T6" s="152"/>
      <c r="U6" s="152"/>
      <c r="V6" s="152"/>
    </row>
    <row r="7" spans="2:22" ht="18.75" thickTop="1" thickBot="1" x14ac:dyDescent="0.35">
      <c r="B7" s="51" t="s">
        <v>44</v>
      </c>
      <c r="C7" s="36">
        <f>SUM(C8:C470)</f>
        <v>76114.545000000027</v>
      </c>
      <c r="D7" s="36">
        <f>SUM(D8:D470)</f>
        <v>4345.7700000000023</v>
      </c>
      <c r="E7" s="38">
        <f t="shared" ref="E7:E38" si="0">D7+C7</f>
        <v>80460.315000000031</v>
      </c>
      <c r="F7" s="39">
        <f>E7/$E$7</f>
        <v>1</v>
      </c>
      <c r="G7" s="36">
        <f>SUM(G8:G470)</f>
        <v>74210.804999999949</v>
      </c>
      <c r="H7" s="36">
        <f>SUM(H8:H470)</f>
        <v>11571.811999999998</v>
      </c>
      <c r="I7" s="38">
        <f t="shared" ref="I7:I38" si="1">H7+G7</f>
        <v>85782.61699999994</v>
      </c>
      <c r="J7" s="45">
        <f>(E7/I7-1)</f>
        <v>-6.2044061910583981E-2</v>
      </c>
      <c r="K7" s="36">
        <f>SUM(K8:K470)</f>
        <v>897936.7264199995</v>
      </c>
      <c r="L7" s="36">
        <f>SUM(L8:L470)</f>
        <v>109160.93599999999</v>
      </c>
      <c r="M7" s="38">
        <f t="shared" ref="M7:M38" si="2">L7+K7</f>
        <v>1007097.6624199995</v>
      </c>
      <c r="N7" s="39">
        <f t="shared" ref="N7" si="3">M7/$M$7</f>
        <v>1</v>
      </c>
      <c r="O7" s="36">
        <f>SUM(O8:O470)</f>
        <v>810104.18987999938</v>
      </c>
      <c r="P7" s="36">
        <f>SUM(P8:P470)</f>
        <v>225437.98500000004</v>
      </c>
      <c r="Q7" s="38">
        <f t="shared" ref="Q7:Q38" si="4">P7+O7</f>
        <v>1035542.1748799994</v>
      </c>
      <c r="R7" s="40">
        <f t="shared" ref="R7" si="5">(M7/Q7-1)</f>
        <v>-2.7468231763033812E-2</v>
      </c>
      <c r="S7" s="153"/>
      <c r="T7" s="153"/>
      <c r="U7" s="153"/>
      <c r="V7" s="153"/>
    </row>
    <row r="8" spans="2:22" ht="17.25" thickTop="1" x14ac:dyDescent="0.3">
      <c r="B8" s="155" t="s">
        <v>45</v>
      </c>
      <c r="C8" s="156">
        <v>54423.619000000006</v>
      </c>
      <c r="D8" s="157">
        <v>2319.84</v>
      </c>
      <c r="E8" s="158">
        <f t="shared" si="0"/>
        <v>56743.459000000003</v>
      </c>
      <c r="F8" s="60">
        <f>IFERROR(E8/$E$7,"")</f>
        <v>0.7052353573311263</v>
      </c>
      <c r="G8" s="58">
        <v>50152.684000000008</v>
      </c>
      <c r="H8" s="59">
        <v>9174.7330000000002</v>
      </c>
      <c r="I8" s="59">
        <f t="shared" si="1"/>
        <v>59327.417000000009</v>
      </c>
      <c r="J8" s="60">
        <f>IFERROR(E8/I8-1,"")</f>
        <v>-4.3554196873260231E-2</v>
      </c>
      <c r="K8" s="58">
        <v>627056.64917999995</v>
      </c>
      <c r="L8" s="59">
        <v>83032.753999999986</v>
      </c>
      <c r="M8" s="59">
        <f t="shared" si="2"/>
        <v>710089.40317999991</v>
      </c>
      <c r="N8" s="60">
        <f>IFERROR(M8/$M$7,"")</f>
        <v>0.70508494823996981</v>
      </c>
      <c r="O8" s="59">
        <v>547152.96699999995</v>
      </c>
      <c r="P8" s="59">
        <v>175928.17200000002</v>
      </c>
      <c r="Q8" s="59">
        <f t="shared" si="4"/>
        <v>723081.13899999997</v>
      </c>
      <c r="R8" s="61">
        <f>IFERROR(M8/Q8-1,"")</f>
        <v>-1.7967189460877497E-2</v>
      </c>
      <c r="S8" s="154"/>
      <c r="T8" s="154"/>
      <c r="U8" s="154"/>
      <c r="V8" s="154"/>
    </row>
    <row r="9" spans="2:22" ht="16.5" x14ac:dyDescent="0.3">
      <c r="B9" s="159" t="s">
        <v>46</v>
      </c>
      <c r="C9" s="160">
        <v>9479.8189999999995</v>
      </c>
      <c r="D9" s="161">
        <v>157.56400000000002</v>
      </c>
      <c r="E9" s="162">
        <f t="shared" si="0"/>
        <v>9637.3829999999998</v>
      </c>
      <c r="F9" s="65">
        <f t="shared" ref="F9:F72" si="6">IFERROR(E9/$E$7,"")</f>
        <v>0.11977809184565082</v>
      </c>
      <c r="G9" s="63">
        <v>8978.2420000000002</v>
      </c>
      <c r="H9" s="64">
        <v>87.426000000000002</v>
      </c>
      <c r="I9" s="64">
        <f t="shared" si="1"/>
        <v>9065.6679999999997</v>
      </c>
      <c r="J9" s="65">
        <f t="shared" ref="J9:J72" si="7">IFERROR(E9/I9-1,"")</f>
        <v>6.3063747756922028E-2</v>
      </c>
      <c r="K9" s="63">
        <v>112570.98070999999</v>
      </c>
      <c r="L9" s="64">
        <v>3051.1010000000001</v>
      </c>
      <c r="M9" s="64">
        <f t="shared" si="2"/>
        <v>115622.08170999998</v>
      </c>
      <c r="N9" s="65">
        <f t="shared" ref="N9:N72" si="8">IFERROR(M9/$M$7,"")</f>
        <v>0.11480721882738421</v>
      </c>
      <c r="O9" s="64">
        <v>103742.18644</v>
      </c>
      <c r="P9" s="64">
        <v>19274.006000000001</v>
      </c>
      <c r="Q9" s="64">
        <f t="shared" si="4"/>
        <v>123016.19244000001</v>
      </c>
      <c r="R9" s="66">
        <f t="shared" ref="R9:R72" si="9">IFERROR(M9/Q9-1,"")</f>
        <v>-6.0106808569989179E-2</v>
      </c>
      <c r="S9" s="154"/>
      <c r="T9" s="154"/>
      <c r="U9" s="154"/>
      <c r="V9" s="154"/>
    </row>
    <row r="10" spans="2:22" ht="16.5" x14ac:dyDescent="0.3">
      <c r="B10" s="159" t="s">
        <v>47</v>
      </c>
      <c r="C10" s="160">
        <v>2587.1759999999999</v>
      </c>
      <c r="D10" s="161">
        <v>27.492999999999999</v>
      </c>
      <c r="E10" s="162">
        <f t="shared" si="0"/>
        <v>2614.6689999999999</v>
      </c>
      <c r="F10" s="65">
        <f t="shared" si="6"/>
        <v>3.2496380358441289E-2</v>
      </c>
      <c r="G10" s="63">
        <v>3325.9049999999997</v>
      </c>
      <c r="H10" s="64">
        <v>105.88499999999999</v>
      </c>
      <c r="I10" s="64">
        <f t="shared" si="1"/>
        <v>3431.79</v>
      </c>
      <c r="J10" s="65">
        <f t="shared" si="7"/>
        <v>-0.23810343873022533</v>
      </c>
      <c r="K10" s="63">
        <v>36542.974000000002</v>
      </c>
      <c r="L10" s="64">
        <v>585.94899999999996</v>
      </c>
      <c r="M10" s="64">
        <f t="shared" si="2"/>
        <v>37128.923000000003</v>
      </c>
      <c r="N10" s="65">
        <f t="shared" si="8"/>
        <v>3.6867251693129016E-2</v>
      </c>
      <c r="O10" s="64">
        <v>36820.817000000003</v>
      </c>
      <c r="P10" s="64">
        <v>3469.8549999999996</v>
      </c>
      <c r="Q10" s="64">
        <f t="shared" si="4"/>
        <v>40290.672000000006</v>
      </c>
      <c r="R10" s="66">
        <f t="shared" si="9"/>
        <v>-7.8473473959431717E-2</v>
      </c>
      <c r="S10" s="154"/>
      <c r="T10" s="154"/>
      <c r="U10" s="154"/>
      <c r="V10" s="154"/>
    </row>
    <row r="11" spans="2:22" ht="16.5" x14ac:dyDescent="0.3">
      <c r="B11" s="159" t="s">
        <v>48</v>
      </c>
      <c r="C11" s="160">
        <v>2267.8539999999998</v>
      </c>
      <c r="D11" s="161">
        <v>27.823</v>
      </c>
      <c r="E11" s="162">
        <f t="shared" si="0"/>
        <v>2295.6769999999997</v>
      </c>
      <c r="F11" s="65">
        <f t="shared" si="6"/>
        <v>2.8531792350054791E-2</v>
      </c>
      <c r="G11" s="63">
        <v>2631.5449999999996</v>
      </c>
      <c r="H11" s="64">
        <v>39.349000000000004</v>
      </c>
      <c r="I11" s="64">
        <f t="shared" si="1"/>
        <v>2670.8939999999998</v>
      </c>
      <c r="J11" s="65">
        <f t="shared" si="7"/>
        <v>-0.14048367325696942</v>
      </c>
      <c r="K11" s="63">
        <v>27160.782999999996</v>
      </c>
      <c r="L11" s="64">
        <v>1638.9259999999999</v>
      </c>
      <c r="M11" s="64">
        <f t="shared" si="2"/>
        <v>28799.708999999995</v>
      </c>
      <c r="N11" s="65">
        <f t="shared" si="8"/>
        <v>2.8596739000263292E-2</v>
      </c>
      <c r="O11" s="64">
        <v>29538.666000000001</v>
      </c>
      <c r="P11" s="64">
        <v>770.10500000000002</v>
      </c>
      <c r="Q11" s="64">
        <f t="shared" si="4"/>
        <v>30308.771000000001</v>
      </c>
      <c r="R11" s="66">
        <f t="shared" si="9"/>
        <v>-4.9789613706210822E-2</v>
      </c>
      <c r="S11" s="154"/>
      <c r="T11" s="154"/>
      <c r="U11" s="154"/>
      <c r="V11" s="154"/>
    </row>
    <row r="12" spans="2:22" ht="16.5" x14ac:dyDescent="0.3">
      <c r="B12" s="159" t="s">
        <v>49</v>
      </c>
      <c r="C12" s="160">
        <v>1612.886</v>
      </c>
      <c r="D12" s="161">
        <v>68.215000000000003</v>
      </c>
      <c r="E12" s="162">
        <f t="shared" si="0"/>
        <v>1681.1009999999999</v>
      </c>
      <c r="F12" s="65">
        <f t="shared" si="6"/>
        <v>2.0893542363089174E-2</v>
      </c>
      <c r="G12" s="63">
        <v>1708.3500000000001</v>
      </c>
      <c r="H12" s="64">
        <v>44.545999999999992</v>
      </c>
      <c r="I12" s="64">
        <f t="shared" si="1"/>
        <v>1752.8960000000002</v>
      </c>
      <c r="J12" s="65">
        <f t="shared" si="7"/>
        <v>-4.0957934754828784E-2</v>
      </c>
      <c r="K12" s="63">
        <v>18152.615529999999</v>
      </c>
      <c r="L12" s="64">
        <v>438.73599999999999</v>
      </c>
      <c r="M12" s="64">
        <f t="shared" si="2"/>
        <v>18591.35153</v>
      </c>
      <c r="N12" s="65">
        <f t="shared" si="8"/>
        <v>1.8460326365296112E-2</v>
      </c>
      <c r="O12" s="64">
        <v>16745.193439999999</v>
      </c>
      <c r="P12" s="64">
        <v>1174.482</v>
      </c>
      <c r="Q12" s="64">
        <f t="shared" si="4"/>
        <v>17919.675439999999</v>
      </c>
      <c r="R12" s="66">
        <f t="shared" si="9"/>
        <v>3.7482603535368586E-2</v>
      </c>
      <c r="S12" s="154"/>
      <c r="T12" s="154"/>
      <c r="U12" s="154"/>
      <c r="V12" s="154"/>
    </row>
    <row r="13" spans="2:22" ht="16.5" x14ac:dyDescent="0.3">
      <c r="B13" s="159" t="s">
        <v>79</v>
      </c>
      <c r="C13" s="160">
        <v>1300.2349999999999</v>
      </c>
      <c r="D13" s="161">
        <v>23.687000000000001</v>
      </c>
      <c r="E13" s="162">
        <f t="shared" si="0"/>
        <v>1323.9219999999998</v>
      </c>
      <c r="F13" s="65">
        <f t="shared" si="6"/>
        <v>1.6454347711663809E-2</v>
      </c>
      <c r="G13" s="63">
        <v>1404.1280000000002</v>
      </c>
      <c r="H13" s="64">
        <v>38.425000000000004</v>
      </c>
      <c r="I13" s="64">
        <f t="shared" si="1"/>
        <v>1442.5530000000001</v>
      </c>
      <c r="J13" s="65">
        <f t="shared" si="7"/>
        <v>-8.2236839824949448E-2</v>
      </c>
      <c r="K13" s="63">
        <v>14609.856</v>
      </c>
      <c r="L13" s="64">
        <v>787.16600000000005</v>
      </c>
      <c r="M13" s="64">
        <f t="shared" si="2"/>
        <v>15397.021999999999</v>
      </c>
      <c r="N13" s="65">
        <f t="shared" si="8"/>
        <v>1.528850932192794E-2</v>
      </c>
      <c r="O13" s="64">
        <v>13138.116999999998</v>
      </c>
      <c r="P13" s="64">
        <v>1193.9749999999999</v>
      </c>
      <c r="Q13" s="64">
        <f t="shared" si="4"/>
        <v>14332.091999999999</v>
      </c>
      <c r="R13" s="66">
        <f t="shared" si="9"/>
        <v>7.4303876921806067E-2</v>
      </c>
      <c r="S13" s="154"/>
      <c r="T13" s="154"/>
      <c r="U13" s="154"/>
      <c r="V13" s="154"/>
    </row>
    <row r="14" spans="2:22" ht="16.5" x14ac:dyDescent="0.3">
      <c r="B14" s="159" t="s">
        <v>57</v>
      </c>
      <c r="C14" s="160">
        <v>1226.386</v>
      </c>
      <c r="D14" s="161">
        <v>0.15</v>
      </c>
      <c r="E14" s="162">
        <f t="shared" si="0"/>
        <v>1226.5360000000001</v>
      </c>
      <c r="F14" s="65">
        <f t="shared" si="6"/>
        <v>1.5243987051256257E-2</v>
      </c>
      <c r="G14" s="63">
        <v>1469.549</v>
      </c>
      <c r="H14" s="64">
        <v>44.881999999999998</v>
      </c>
      <c r="I14" s="64">
        <f t="shared" si="1"/>
        <v>1514.431</v>
      </c>
      <c r="J14" s="65">
        <f t="shared" si="7"/>
        <v>-0.19010110067741615</v>
      </c>
      <c r="K14" s="63">
        <v>16596.036</v>
      </c>
      <c r="L14" s="64">
        <v>293.92500000000001</v>
      </c>
      <c r="M14" s="64">
        <f t="shared" si="2"/>
        <v>16889.960999999999</v>
      </c>
      <c r="N14" s="65">
        <f t="shared" si="8"/>
        <v>1.6770926624349782E-2</v>
      </c>
      <c r="O14" s="64">
        <v>13252.141</v>
      </c>
      <c r="P14" s="64">
        <v>3305.6039999999998</v>
      </c>
      <c r="Q14" s="64">
        <f t="shared" si="4"/>
        <v>16557.744999999999</v>
      </c>
      <c r="R14" s="66">
        <f t="shared" si="9"/>
        <v>2.0064084813481653E-2</v>
      </c>
      <c r="S14" s="154"/>
      <c r="T14" s="154"/>
      <c r="U14" s="154"/>
      <c r="V14" s="154"/>
    </row>
    <row r="15" spans="2:22" ht="16.5" x14ac:dyDescent="0.3">
      <c r="B15" s="159" t="s">
        <v>89</v>
      </c>
      <c r="C15" s="160">
        <v>418.38400000000001</v>
      </c>
      <c r="D15" s="161">
        <v>2.0229999999999997</v>
      </c>
      <c r="E15" s="162">
        <f t="shared" si="0"/>
        <v>420.40700000000004</v>
      </c>
      <c r="F15" s="65">
        <f t="shared" si="6"/>
        <v>5.225023043968941E-3</v>
      </c>
      <c r="G15" s="63">
        <v>569.75599999999997</v>
      </c>
      <c r="H15" s="64">
        <v>1.4809999999999999</v>
      </c>
      <c r="I15" s="64">
        <f t="shared" si="1"/>
        <v>571.23699999999997</v>
      </c>
      <c r="J15" s="65">
        <f t="shared" si="7"/>
        <v>-0.26404101975187166</v>
      </c>
      <c r="K15" s="63">
        <v>6868.4539999999997</v>
      </c>
      <c r="L15" s="64">
        <v>73.915999999999997</v>
      </c>
      <c r="M15" s="64">
        <f t="shared" si="2"/>
        <v>6942.37</v>
      </c>
      <c r="N15" s="65">
        <f t="shared" si="8"/>
        <v>6.8934426710095548E-3</v>
      </c>
      <c r="O15" s="64">
        <v>7358.6049999999996</v>
      </c>
      <c r="P15" s="64">
        <v>63.323</v>
      </c>
      <c r="Q15" s="64">
        <f t="shared" si="4"/>
        <v>7421.9279999999999</v>
      </c>
      <c r="R15" s="66">
        <f t="shared" si="9"/>
        <v>-6.4613669116703853E-2</v>
      </c>
      <c r="S15" s="154"/>
      <c r="T15" s="154"/>
      <c r="U15" s="154"/>
      <c r="V15" s="154"/>
    </row>
    <row r="16" spans="2:22" ht="16.5" x14ac:dyDescent="0.3">
      <c r="B16" s="159" t="s">
        <v>69</v>
      </c>
      <c r="C16" s="160">
        <v>340.15499999999997</v>
      </c>
      <c r="D16" s="161">
        <v>4.5380000000000003</v>
      </c>
      <c r="E16" s="162">
        <f t="shared" si="0"/>
        <v>344.69299999999998</v>
      </c>
      <c r="F16" s="65">
        <f t="shared" si="6"/>
        <v>4.2840125594835153E-3</v>
      </c>
      <c r="G16" s="63">
        <v>302.02199999999999</v>
      </c>
      <c r="H16" s="64">
        <v>43.7</v>
      </c>
      <c r="I16" s="64">
        <f t="shared" si="1"/>
        <v>345.72199999999998</v>
      </c>
      <c r="J16" s="65">
        <f t="shared" si="7"/>
        <v>-2.9763798659038221E-3</v>
      </c>
      <c r="K16" s="63">
        <v>3330.4939999999997</v>
      </c>
      <c r="L16" s="64">
        <v>464.37</v>
      </c>
      <c r="M16" s="64">
        <f t="shared" si="2"/>
        <v>3794.8639999999996</v>
      </c>
      <c r="N16" s="65">
        <f t="shared" si="8"/>
        <v>3.7681191622281726E-3</v>
      </c>
      <c r="O16" s="64">
        <v>3640.7540000000004</v>
      </c>
      <c r="P16" s="64">
        <v>308.39400000000001</v>
      </c>
      <c r="Q16" s="64">
        <f t="shared" si="4"/>
        <v>3949.1480000000001</v>
      </c>
      <c r="R16" s="66">
        <f t="shared" si="9"/>
        <v>-3.9067667253797622E-2</v>
      </c>
      <c r="S16" s="154"/>
      <c r="T16" s="154"/>
      <c r="U16" s="154"/>
      <c r="V16" s="154"/>
    </row>
    <row r="17" spans="2:22" ht="16.5" x14ac:dyDescent="0.3">
      <c r="B17" s="159" t="s">
        <v>51</v>
      </c>
      <c r="C17" s="160">
        <v>319.30500000000001</v>
      </c>
      <c r="D17" s="161">
        <v>11.308</v>
      </c>
      <c r="E17" s="162">
        <f>D17+C17</f>
        <v>330.613</v>
      </c>
      <c r="F17" s="65">
        <f t="shared" si="6"/>
        <v>4.1090194588475062E-3</v>
      </c>
      <c r="G17" s="63">
        <v>411.74599999999998</v>
      </c>
      <c r="H17" s="64">
        <v>18.581</v>
      </c>
      <c r="I17" s="64">
        <f>H17+G17</f>
        <v>430.327</v>
      </c>
      <c r="J17" s="65">
        <f t="shared" si="7"/>
        <v>-0.23171681070441785</v>
      </c>
      <c r="K17" s="63">
        <v>4796.6350000000002</v>
      </c>
      <c r="L17" s="64">
        <v>147.94900000000001</v>
      </c>
      <c r="M17" s="64">
        <f>L17+K17</f>
        <v>4944.5839999999998</v>
      </c>
      <c r="N17" s="65">
        <f t="shared" si="8"/>
        <v>4.9097363488248402E-3</v>
      </c>
      <c r="O17" s="64">
        <v>5412.4650000000001</v>
      </c>
      <c r="P17" s="64">
        <v>135.78300000000002</v>
      </c>
      <c r="Q17" s="64">
        <f>P17+O17</f>
        <v>5548.2480000000005</v>
      </c>
      <c r="R17" s="66">
        <f t="shared" si="9"/>
        <v>-0.1088026346334916</v>
      </c>
      <c r="S17" s="154"/>
      <c r="T17" s="154"/>
      <c r="U17" s="154"/>
      <c r="V17" s="154"/>
    </row>
    <row r="18" spans="2:22" ht="16.5" x14ac:dyDescent="0.3">
      <c r="B18" s="159" t="s">
        <v>90</v>
      </c>
      <c r="C18" s="160">
        <v>316.85899999999998</v>
      </c>
      <c r="D18" s="161">
        <v>1.8490000000000002</v>
      </c>
      <c r="E18" s="162">
        <f>D18+C18</f>
        <v>318.70799999999997</v>
      </c>
      <c r="F18" s="65">
        <f t="shared" si="6"/>
        <v>3.9610583180043459E-3</v>
      </c>
      <c r="G18" s="63">
        <v>386.27499999999998</v>
      </c>
      <c r="H18" s="64">
        <v>21.106000000000002</v>
      </c>
      <c r="I18" s="64">
        <f>H18+G18</f>
        <v>407.38099999999997</v>
      </c>
      <c r="J18" s="65">
        <f t="shared" si="7"/>
        <v>-0.21766601780642691</v>
      </c>
      <c r="K18" s="63">
        <v>3133.2690000000002</v>
      </c>
      <c r="L18" s="64">
        <v>59.057000000000002</v>
      </c>
      <c r="M18" s="64">
        <f>L18+K18</f>
        <v>3192.326</v>
      </c>
      <c r="N18" s="65">
        <f t="shared" si="8"/>
        <v>3.1698276335276349E-3</v>
      </c>
      <c r="O18" s="64">
        <v>3455.6280000000002</v>
      </c>
      <c r="P18" s="64">
        <v>233.36799999999999</v>
      </c>
      <c r="Q18" s="64">
        <f>P18+O18</f>
        <v>3688.9960000000001</v>
      </c>
      <c r="R18" s="66">
        <f t="shared" si="9"/>
        <v>-0.13463554853407267</v>
      </c>
      <c r="S18" s="154"/>
      <c r="T18" s="154"/>
      <c r="U18" s="154"/>
      <c r="V18" s="154"/>
    </row>
    <row r="19" spans="2:22" ht="16.5" x14ac:dyDescent="0.3">
      <c r="B19" s="159" t="s">
        <v>52</v>
      </c>
      <c r="C19" s="160">
        <v>274.61700000000002</v>
      </c>
      <c r="D19" s="161">
        <v>1.7869999999999999</v>
      </c>
      <c r="E19" s="162">
        <f>D19+C19</f>
        <v>276.404</v>
      </c>
      <c r="F19" s="65">
        <f t="shared" si="6"/>
        <v>3.4352835929116099E-3</v>
      </c>
      <c r="G19" s="63">
        <v>422.33099999999996</v>
      </c>
      <c r="H19" s="64">
        <v>6.7480000000000011</v>
      </c>
      <c r="I19" s="64">
        <f>H19+G19</f>
        <v>429.07899999999995</v>
      </c>
      <c r="J19" s="65">
        <f t="shared" si="7"/>
        <v>-0.35582025687577334</v>
      </c>
      <c r="K19" s="63">
        <v>3901.9100000000003</v>
      </c>
      <c r="L19" s="64">
        <v>42.793000000000006</v>
      </c>
      <c r="M19" s="64">
        <f>L19+K19</f>
        <v>3944.7030000000004</v>
      </c>
      <c r="N19" s="65">
        <f t="shared" si="8"/>
        <v>3.9169021508014415E-3</v>
      </c>
      <c r="O19" s="64">
        <v>4596.6569999999992</v>
      </c>
      <c r="P19" s="64">
        <v>99.671999999999997</v>
      </c>
      <c r="Q19" s="64">
        <f>P19+O19</f>
        <v>4696.3289999999988</v>
      </c>
      <c r="R19" s="66">
        <f t="shared" si="9"/>
        <v>-0.16004543122937054</v>
      </c>
      <c r="S19" s="154"/>
      <c r="T19" s="154"/>
      <c r="U19" s="154"/>
      <c r="V19" s="154"/>
    </row>
    <row r="20" spans="2:22" ht="16.5" x14ac:dyDescent="0.3">
      <c r="B20" s="159" t="s">
        <v>50</v>
      </c>
      <c r="C20" s="160">
        <v>223.31100000000001</v>
      </c>
      <c r="D20" s="161">
        <v>5.1230000000000002</v>
      </c>
      <c r="E20" s="162">
        <f t="shared" si="0"/>
        <v>228.434</v>
      </c>
      <c r="F20" s="65">
        <f t="shared" si="6"/>
        <v>2.8390890589975928E-3</v>
      </c>
      <c r="G20" s="63">
        <v>333.22500000000002</v>
      </c>
      <c r="H20" s="64">
        <v>1.3880000000000001</v>
      </c>
      <c r="I20" s="64">
        <f t="shared" si="1"/>
        <v>334.613</v>
      </c>
      <c r="J20" s="65">
        <f t="shared" si="7"/>
        <v>-0.31731881307659893</v>
      </c>
      <c r="K20" s="63">
        <v>3717.9380000000001</v>
      </c>
      <c r="L20" s="64">
        <v>33.137</v>
      </c>
      <c r="M20" s="64">
        <f t="shared" si="2"/>
        <v>3751.0750000000003</v>
      </c>
      <c r="N20" s="65">
        <f t="shared" si="8"/>
        <v>3.7246387713644139E-3</v>
      </c>
      <c r="O20" s="64">
        <v>3293.549</v>
      </c>
      <c r="P20" s="64">
        <v>22.91</v>
      </c>
      <c r="Q20" s="64">
        <f t="shared" si="4"/>
        <v>3316.4589999999998</v>
      </c>
      <c r="R20" s="66">
        <f t="shared" si="9"/>
        <v>0.13104820532984141</v>
      </c>
      <c r="S20" s="154"/>
      <c r="T20" s="154"/>
      <c r="U20" s="154"/>
      <c r="V20" s="154"/>
    </row>
    <row r="21" spans="2:22" ht="16.5" x14ac:dyDescent="0.3">
      <c r="B21" s="159" t="s">
        <v>68</v>
      </c>
      <c r="C21" s="160">
        <v>196.63199999999998</v>
      </c>
      <c r="D21" s="161">
        <v>412.85</v>
      </c>
      <c r="E21" s="162">
        <f>D21+C21</f>
        <v>609.48199999999997</v>
      </c>
      <c r="F21" s="65">
        <f t="shared" si="6"/>
        <v>7.5749392728576784E-3</v>
      </c>
      <c r="G21" s="63">
        <v>183.453</v>
      </c>
      <c r="H21" s="64">
        <v>278.27700000000004</v>
      </c>
      <c r="I21" s="64">
        <f>H21+G21</f>
        <v>461.73</v>
      </c>
      <c r="J21" s="65">
        <f t="shared" si="7"/>
        <v>0.31999653477140311</v>
      </c>
      <c r="K21" s="63">
        <v>2069.7280000000001</v>
      </c>
      <c r="L21" s="64">
        <v>2724.2150000000001</v>
      </c>
      <c r="M21" s="64">
        <f>L21+K21</f>
        <v>4793.9430000000002</v>
      </c>
      <c r="N21" s="65">
        <f t="shared" si="8"/>
        <v>4.7601570124593704E-3</v>
      </c>
      <c r="O21" s="64">
        <v>1984.4110000000001</v>
      </c>
      <c r="P21" s="64">
        <v>2916.5659999999998</v>
      </c>
      <c r="Q21" s="64">
        <f>P21+O21</f>
        <v>4900.9769999999999</v>
      </c>
      <c r="R21" s="66">
        <f t="shared" si="9"/>
        <v>-2.1839318976603961E-2</v>
      </c>
      <c r="S21" s="154"/>
      <c r="T21" s="154"/>
      <c r="U21" s="154"/>
      <c r="V21" s="154"/>
    </row>
    <row r="22" spans="2:22" ht="16.5" x14ac:dyDescent="0.3">
      <c r="B22" s="159" t="s">
        <v>91</v>
      </c>
      <c r="C22" s="160">
        <v>161.876</v>
      </c>
      <c r="D22" s="161">
        <v>0.67199999999999993</v>
      </c>
      <c r="E22" s="162">
        <f t="shared" si="0"/>
        <v>162.548</v>
      </c>
      <c r="F22" s="65">
        <f t="shared" si="6"/>
        <v>2.0202257473140631E-3</v>
      </c>
      <c r="G22" s="63">
        <v>208.291</v>
      </c>
      <c r="H22" s="64">
        <v>5.7039999999999997</v>
      </c>
      <c r="I22" s="64">
        <f t="shared" si="1"/>
        <v>213.995</v>
      </c>
      <c r="J22" s="65">
        <f t="shared" si="7"/>
        <v>-0.24041215916259728</v>
      </c>
      <c r="K22" s="63">
        <v>2212.2260000000001</v>
      </c>
      <c r="L22" s="64">
        <v>35.458999999999996</v>
      </c>
      <c r="M22" s="64">
        <f t="shared" si="2"/>
        <v>2247.6849999999999</v>
      </c>
      <c r="N22" s="65">
        <f t="shared" si="8"/>
        <v>2.2318441238349598E-3</v>
      </c>
      <c r="O22" s="64">
        <v>2289.819</v>
      </c>
      <c r="P22" s="64">
        <v>43.677999999999997</v>
      </c>
      <c r="Q22" s="64">
        <f t="shared" si="4"/>
        <v>2333.4969999999998</v>
      </c>
      <c r="R22" s="66">
        <f t="shared" si="9"/>
        <v>-3.6773991995704303E-2</v>
      </c>
      <c r="S22" s="154"/>
      <c r="T22" s="154"/>
      <c r="U22" s="154"/>
      <c r="V22" s="154"/>
    </row>
    <row r="23" spans="2:22" ht="16.5" x14ac:dyDescent="0.3">
      <c r="B23" s="159" t="s">
        <v>58</v>
      </c>
      <c r="C23" s="160">
        <v>120.916</v>
      </c>
      <c r="D23" s="161">
        <v>0.1</v>
      </c>
      <c r="E23" s="162">
        <f t="shared" si="0"/>
        <v>121.01599999999999</v>
      </c>
      <c r="F23" s="65">
        <f t="shared" si="6"/>
        <v>1.5040458143868805E-3</v>
      </c>
      <c r="G23" s="63">
        <v>179.661</v>
      </c>
      <c r="H23" s="64">
        <v>1.08</v>
      </c>
      <c r="I23" s="64">
        <f t="shared" si="1"/>
        <v>180.74100000000001</v>
      </c>
      <c r="J23" s="65">
        <f t="shared" si="7"/>
        <v>-0.33044522272201671</v>
      </c>
      <c r="K23" s="63">
        <v>2060.8180000000002</v>
      </c>
      <c r="L23" s="64">
        <v>43.823999999999998</v>
      </c>
      <c r="M23" s="64">
        <f t="shared" si="2"/>
        <v>2104.6420000000003</v>
      </c>
      <c r="N23" s="65">
        <f t="shared" si="8"/>
        <v>2.089809239495863E-3</v>
      </c>
      <c r="O23" s="64">
        <v>2121.0450000000001</v>
      </c>
      <c r="P23" s="64">
        <v>20.466000000000001</v>
      </c>
      <c r="Q23" s="64">
        <f t="shared" si="4"/>
        <v>2141.511</v>
      </c>
      <c r="R23" s="66">
        <f t="shared" si="9"/>
        <v>-1.7216348643551038E-2</v>
      </c>
      <c r="S23" s="154"/>
      <c r="T23" s="154"/>
      <c r="U23" s="154"/>
      <c r="V23" s="154"/>
    </row>
    <row r="24" spans="2:22" ht="16.5" x14ac:dyDescent="0.3">
      <c r="B24" s="159" t="s">
        <v>73</v>
      </c>
      <c r="C24" s="160">
        <v>115.929</v>
      </c>
      <c r="D24" s="161">
        <v>246.94300000000001</v>
      </c>
      <c r="E24" s="162">
        <f t="shared" si="0"/>
        <v>362.87200000000001</v>
      </c>
      <c r="F24" s="65">
        <f t="shared" si="6"/>
        <v>4.5099500294026925E-3</v>
      </c>
      <c r="G24" s="63">
        <v>168.99199999999999</v>
      </c>
      <c r="H24" s="64">
        <v>285.04199999999997</v>
      </c>
      <c r="I24" s="64">
        <f t="shared" si="1"/>
        <v>454.03399999999999</v>
      </c>
      <c r="J24" s="65">
        <f t="shared" si="7"/>
        <v>-0.20078232026676412</v>
      </c>
      <c r="K24" s="63">
        <v>1334.548</v>
      </c>
      <c r="L24" s="64">
        <v>2436.0830000000001</v>
      </c>
      <c r="M24" s="64">
        <f t="shared" si="2"/>
        <v>3770.6310000000003</v>
      </c>
      <c r="N24" s="65">
        <f t="shared" si="8"/>
        <v>3.7440569477039439E-3</v>
      </c>
      <c r="O24" s="64">
        <v>1497.8229999999999</v>
      </c>
      <c r="P24" s="64">
        <v>2805.8150000000001</v>
      </c>
      <c r="Q24" s="64">
        <f t="shared" si="4"/>
        <v>4303.6379999999999</v>
      </c>
      <c r="R24" s="66">
        <f t="shared" si="9"/>
        <v>-0.12385033313675542</v>
      </c>
      <c r="S24" s="154"/>
      <c r="T24" s="154"/>
      <c r="U24" s="154"/>
      <c r="V24" s="154"/>
    </row>
    <row r="25" spans="2:22" ht="16.5" x14ac:dyDescent="0.3">
      <c r="B25" s="159" t="s">
        <v>93</v>
      </c>
      <c r="C25" s="160">
        <v>82.932999999999993</v>
      </c>
      <c r="D25" s="161">
        <v>0.95500000000000007</v>
      </c>
      <c r="E25" s="162">
        <f t="shared" si="0"/>
        <v>83.887999999999991</v>
      </c>
      <c r="F25" s="65">
        <f t="shared" si="6"/>
        <v>1.0426009393574951E-3</v>
      </c>
      <c r="G25" s="63">
        <v>138.69499999999999</v>
      </c>
      <c r="H25" s="64">
        <v>2.718</v>
      </c>
      <c r="I25" s="64">
        <f t="shared" si="1"/>
        <v>141.41299999999998</v>
      </c>
      <c r="J25" s="65">
        <f t="shared" si="7"/>
        <v>-0.40678721192535339</v>
      </c>
      <c r="K25" s="63">
        <v>1448.568</v>
      </c>
      <c r="L25" s="64">
        <v>24.22</v>
      </c>
      <c r="M25" s="64">
        <f t="shared" si="2"/>
        <v>1472.788</v>
      </c>
      <c r="N25" s="65">
        <f t="shared" si="8"/>
        <v>1.4624083194284979E-3</v>
      </c>
      <c r="O25" s="64">
        <v>1586.2640000000001</v>
      </c>
      <c r="P25" s="64">
        <v>22.984999999999999</v>
      </c>
      <c r="Q25" s="64">
        <f t="shared" si="4"/>
        <v>1609.249</v>
      </c>
      <c r="R25" s="66">
        <f t="shared" si="9"/>
        <v>-8.4797939908615727E-2</v>
      </c>
      <c r="S25" s="154"/>
      <c r="T25" s="154"/>
      <c r="U25" s="154"/>
      <c r="V25" s="154"/>
    </row>
    <row r="26" spans="2:22" ht="16.5" x14ac:dyDescent="0.3">
      <c r="B26" s="159" t="s">
        <v>54</v>
      </c>
      <c r="C26" s="160">
        <v>68.878</v>
      </c>
      <c r="D26" s="161">
        <v>109.956</v>
      </c>
      <c r="E26" s="162">
        <f t="shared" si="0"/>
        <v>178.834</v>
      </c>
      <c r="F26" s="65">
        <f t="shared" si="6"/>
        <v>2.2226360908480154E-3</v>
      </c>
      <c r="G26" s="63">
        <v>112.449</v>
      </c>
      <c r="H26" s="64">
        <v>175.297</v>
      </c>
      <c r="I26" s="64">
        <f t="shared" si="1"/>
        <v>287.74599999999998</v>
      </c>
      <c r="J26" s="65">
        <f t="shared" si="7"/>
        <v>-0.37850048306492523</v>
      </c>
      <c r="K26" s="63">
        <v>1175.163</v>
      </c>
      <c r="L26" s="64">
        <v>1445.0249999999999</v>
      </c>
      <c r="M26" s="64">
        <f t="shared" si="2"/>
        <v>2620.1880000000001</v>
      </c>
      <c r="N26" s="65">
        <f t="shared" si="8"/>
        <v>2.6017218565514634E-3</v>
      </c>
      <c r="O26" s="64">
        <v>1540.7750000000001</v>
      </c>
      <c r="P26" s="64">
        <v>1645.97</v>
      </c>
      <c r="Q26" s="64">
        <f t="shared" si="4"/>
        <v>3186.7449999999999</v>
      </c>
      <c r="R26" s="66">
        <f t="shared" si="9"/>
        <v>-0.17778548330663413</v>
      </c>
      <c r="S26" s="154"/>
      <c r="T26" s="154"/>
      <c r="U26" s="154"/>
      <c r="V26" s="154"/>
    </row>
    <row r="27" spans="2:22" ht="16.5" x14ac:dyDescent="0.3">
      <c r="B27" s="159" t="s">
        <v>77</v>
      </c>
      <c r="C27" s="160">
        <v>65.599999999999994</v>
      </c>
      <c r="D27" s="161">
        <v>15.792999999999999</v>
      </c>
      <c r="E27" s="162">
        <f t="shared" si="0"/>
        <v>81.393000000000001</v>
      </c>
      <c r="F27" s="65">
        <f t="shared" si="6"/>
        <v>1.0115918636411001E-3</v>
      </c>
      <c r="G27" s="63">
        <v>40.54</v>
      </c>
      <c r="H27" s="64">
        <v>86.751999999999995</v>
      </c>
      <c r="I27" s="64">
        <f t="shared" si="1"/>
        <v>127.292</v>
      </c>
      <c r="J27" s="65">
        <f t="shared" si="7"/>
        <v>-0.36058039782547213</v>
      </c>
      <c r="K27" s="63">
        <v>429.01</v>
      </c>
      <c r="L27" s="64">
        <v>414.72399999999999</v>
      </c>
      <c r="M27" s="64">
        <f t="shared" si="2"/>
        <v>843.73399999999992</v>
      </c>
      <c r="N27" s="65">
        <f t="shared" si="8"/>
        <v>8.3778766596732457E-4</v>
      </c>
      <c r="O27" s="64">
        <v>422.16500000000002</v>
      </c>
      <c r="P27" s="64">
        <v>773.75800000000004</v>
      </c>
      <c r="Q27" s="64">
        <f t="shared" si="4"/>
        <v>1195.923</v>
      </c>
      <c r="R27" s="66">
        <f t="shared" si="9"/>
        <v>-0.29449136775528195</v>
      </c>
      <c r="S27" s="154"/>
      <c r="T27" s="154"/>
      <c r="U27" s="154"/>
      <c r="V27" s="154"/>
    </row>
    <row r="28" spans="2:22" ht="16.5" x14ac:dyDescent="0.3">
      <c r="B28" s="159" t="s">
        <v>339</v>
      </c>
      <c r="C28" s="160">
        <v>51.03</v>
      </c>
      <c r="D28" s="161">
        <v>0</v>
      </c>
      <c r="E28" s="162">
        <f t="shared" si="0"/>
        <v>51.03</v>
      </c>
      <c r="F28" s="65">
        <f t="shared" si="6"/>
        <v>6.3422570493292224E-4</v>
      </c>
      <c r="G28" s="63">
        <v>45.945</v>
      </c>
      <c r="H28" s="64">
        <v>0</v>
      </c>
      <c r="I28" s="64">
        <f t="shared" si="1"/>
        <v>45.945</v>
      </c>
      <c r="J28" s="65">
        <f t="shared" si="7"/>
        <v>0.11067580803134192</v>
      </c>
      <c r="K28" s="63">
        <v>264.33999999999997</v>
      </c>
      <c r="L28" s="64">
        <v>0</v>
      </c>
      <c r="M28" s="64">
        <f t="shared" si="2"/>
        <v>264.33999999999997</v>
      </c>
      <c r="N28" s="65">
        <f t="shared" si="8"/>
        <v>2.6247702667167919E-4</v>
      </c>
      <c r="O28" s="64">
        <v>362.45</v>
      </c>
      <c r="P28" s="64">
        <v>0.35</v>
      </c>
      <c r="Q28" s="64">
        <f t="shared" si="4"/>
        <v>362.8</v>
      </c>
      <c r="R28" s="66">
        <f t="shared" si="9"/>
        <v>-0.27138919514884241</v>
      </c>
      <c r="S28" s="154"/>
      <c r="T28" s="154"/>
      <c r="U28" s="154"/>
      <c r="V28" s="154"/>
    </row>
    <row r="29" spans="2:22" ht="16.5" x14ac:dyDescent="0.3">
      <c r="B29" s="159" t="s">
        <v>95</v>
      </c>
      <c r="C29" s="160">
        <v>46.033000000000001</v>
      </c>
      <c r="D29" s="161">
        <v>8.7059999999999995</v>
      </c>
      <c r="E29" s="162">
        <f t="shared" si="0"/>
        <v>54.739000000000004</v>
      </c>
      <c r="F29" s="65">
        <f t="shared" si="6"/>
        <v>6.803229641842688E-4</v>
      </c>
      <c r="G29" s="63">
        <v>55.27</v>
      </c>
      <c r="H29" s="64">
        <v>50.319999999999993</v>
      </c>
      <c r="I29" s="64">
        <f t="shared" si="1"/>
        <v>105.59</v>
      </c>
      <c r="J29" s="65">
        <f t="shared" si="7"/>
        <v>-0.48158916564068566</v>
      </c>
      <c r="K29" s="63">
        <v>476.00800000000004</v>
      </c>
      <c r="L29" s="64">
        <v>229.43600000000001</v>
      </c>
      <c r="M29" s="64">
        <f t="shared" si="2"/>
        <v>705.44400000000007</v>
      </c>
      <c r="N29" s="65">
        <f t="shared" si="8"/>
        <v>7.0047228419223761E-4</v>
      </c>
      <c r="O29" s="64">
        <v>567.08999999999992</v>
      </c>
      <c r="P29" s="64">
        <v>356.56200000000001</v>
      </c>
      <c r="Q29" s="64">
        <f t="shared" si="4"/>
        <v>923.65199999999993</v>
      </c>
      <c r="R29" s="66">
        <f t="shared" si="9"/>
        <v>-0.23624481947746545</v>
      </c>
      <c r="S29" s="154"/>
      <c r="T29" s="154"/>
      <c r="U29" s="154"/>
      <c r="V29" s="154"/>
    </row>
    <row r="30" spans="2:22" ht="16.5" x14ac:dyDescent="0.3">
      <c r="B30" s="159" t="s">
        <v>63</v>
      </c>
      <c r="C30" s="160">
        <v>45.991</v>
      </c>
      <c r="D30" s="161">
        <v>12.407999999999999</v>
      </c>
      <c r="E30" s="162">
        <f t="shared" si="0"/>
        <v>58.399000000000001</v>
      </c>
      <c r="F30" s="65">
        <f t="shared" si="6"/>
        <v>7.2581122755982226E-4</v>
      </c>
      <c r="G30" s="63">
        <v>59.43</v>
      </c>
      <c r="H30" s="64">
        <v>2.9660000000000002</v>
      </c>
      <c r="I30" s="64">
        <f t="shared" si="1"/>
        <v>62.396000000000001</v>
      </c>
      <c r="J30" s="65">
        <f t="shared" si="7"/>
        <v>-6.4058593499583316E-2</v>
      </c>
      <c r="K30" s="63">
        <v>610.75</v>
      </c>
      <c r="L30" s="64">
        <v>118.08500000000001</v>
      </c>
      <c r="M30" s="64">
        <f t="shared" si="2"/>
        <v>728.83500000000004</v>
      </c>
      <c r="N30" s="65">
        <f t="shared" si="8"/>
        <v>7.2369843282989079E-4</v>
      </c>
      <c r="O30" s="64">
        <v>582.69499999999994</v>
      </c>
      <c r="P30" s="64">
        <v>54.832999999999998</v>
      </c>
      <c r="Q30" s="64">
        <f t="shared" si="4"/>
        <v>637.52799999999991</v>
      </c>
      <c r="R30" s="66">
        <f t="shared" si="9"/>
        <v>0.14322037620308459</v>
      </c>
      <c r="S30" s="154"/>
      <c r="T30" s="154"/>
      <c r="U30" s="154"/>
      <c r="V30" s="154"/>
    </row>
    <row r="31" spans="2:22" ht="16.5" x14ac:dyDescent="0.3">
      <c r="B31" s="159" t="s">
        <v>96</v>
      </c>
      <c r="C31" s="160">
        <v>42.286999999999999</v>
      </c>
      <c r="D31" s="161">
        <v>1.6419999999999999</v>
      </c>
      <c r="E31" s="162">
        <f t="shared" si="0"/>
        <v>43.929000000000002</v>
      </c>
      <c r="F31" s="65">
        <f t="shared" si="6"/>
        <v>5.4597101689199184E-4</v>
      </c>
      <c r="G31" s="63">
        <v>42.515000000000001</v>
      </c>
      <c r="H31" s="64">
        <v>20.731000000000002</v>
      </c>
      <c r="I31" s="64">
        <f t="shared" si="1"/>
        <v>63.246000000000002</v>
      </c>
      <c r="J31" s="65">
        <f t="shared" si="7"/>
        <v>-0.30542643012996873</v>
      </c>
      <c r="K31" s="63">
        <v>495.62299999999999</v>
      </c>
      <c r="L31" s="64">
        <v>181.036</v>
      </c>
      <c r="M31" s="64">
        <f t="shared" si="2"/>
        <v>676.65899999999999</v>
      </c>
      <c r="N31" s="65">
        <f t="shared" si="8"/>
        <v>6.7189015052822798E-4</v>
      </c>
      <c r="O31" s="64">
        <v>499.10700000000003</v>
      </c>
      <c r="P31" s="64">
        <v>241.84399999999999</v>
      </c>
      <c r="Q31" s="64">
        <f t="shared" si="4"/>
        <v>740.95100000000002</v>
      </c>
      <c r="R31" s="66">
        <f t="shared" si="9"/>
        <v>-8.6769570457425726E-2</v>
      </c>
      <c r="S31" s="154"/>
      <c r="T31" s="154"/>
      <c r="U31" s="154"/>
      <c r="V31" s="154"/>
    </row>
    <row r="32" spans="2:22" ht="16.5" x14ac:dyDescent="0.3">
      <c r="B32" s="159" t="s">
        <v>94</v>
      </c>
      <c r="C32" s="160">
        <v>39.295999999999999</v>
      </c>
      <c r="D32" s="161">
        <v>5.0730000000000004</v>
      </c>
      <c r="E32" s="162">
        <f t="shared" si="0"/>
        <v>44.369</v>
      </c>
      <c r="F32" s="65">
        <f t="shared" si="6"/>
        <v>5.514395512868671E-4</v>
      </c>
      <c r="G32" s="63">
        <v>60.72</v>
      </c>
      <c r="H32" s="64">
        <v>41.153999999999996</v>
      </c>
      <c r="I32" s="64">
        <f t="shared" si="1"/>
        <v>101.874</v>
      </c>
      <c r="J32" s="65">
        <f t="shared" si="7"/>
        <v>-0.56447179849618156</v>
      </c>
      <c r="K32" s="63">
        <v>568.23599999999999</v>
      </c>
      <c r="L32" s="64">
        <v>483.84699999999998</v>
      </c>
      <c r="M32" s="64">
        <f t="shared" si="2"/>
        <v>1052.0830000000001</v>
      </c>
      <c r="N32" s="65">
        <f t="shared" si="8"/>
        <v>1.0446682970864051E-3</v>
      </c>
      <c r="O32" s="64">
        <v>814.64400000000001</v>
      </c>
      <c r="P32" s="64">
        <v>286.75599999999997</v>
      </c>
      <c r="Q32" s="64">
        <f t="shared" si="4"/>
        <v>1101.4000000000001</v>
      </c>
      <c r="R32" s="66">
        <f t="shared" si="9"/>
        <v>-4.4776647902669331E-2</v>
      </c>
      <c r="S32" s="154"/>
      <c r="T32" s="154"/>
      <c r="U32" s="154"/>
      <c r="V32" s="154"/>
    </row>
    <row r="33" spans="2:22" ht="16.5" x14ac:dyDescent="0.3">
      <c r="B33" s="159" t="s">
        <v>97</v>
      </c>
      <c r="C33" s="160">
        <v>34.281999999999996</v>
      </c>
      <c r="D33" s="161">
        <v>0.09</v>
      </c>
      <c r="E33" s="162">
        <f t="shared" si="0"/>
        <v>34.372</v>
      </c>
      <c r="F33" s="65">
        <f t="shared" si="6"/>
        <v>4.2719196413784839E-4</v>
      </c>
      <c r="G33" s="63">
        <v>63.562999999999995</v>
      </c>
      <c r="H33" s="64">
        <v>0.65</v>
      </c>
      <c r="I33" s="64">
        <f t="shared" si="1"/>
        <v>64.212999999999994</v>
      </c>
      <c r="J33" s="65">
        <f t="shared" si="7"/>
        <v>-0.46471898213757334</v>
      </c>
      <c r="K33" s="63">
        <v>737.44799999999998</v>
      </c>
      <c r="L33" s="64">
        <v>21.495000000000001</v>
      </c>
      <c r="M33" s="64">
        <f t="shared" si="2"/>
        <v>758.94299999999998</v>
      </c>
      <c r="N33" s="65">
        <f t="shared" si="8"/>
        <v>7.5359424246532582E-4</v>
      </c>
      <c r="O33" s="64">
        <v>911.59699999999998</v>
      </c>
      <c r="P33" s="64">
        <v>18.975999999999999</v>
      </c>
      <c r="Q33" s="64">
        <f t="shared" si="4"/>
        <v>930.57299999999998</v>
      </c>
      <c r="R33" s="66">
        <f t="shared" si="9"/>
        <v>-0.18443475149182276</v>
      </c>
      <c r="S33" s="154"/>
      <c r="T33" s="154"/>
      <c r="U33" s="154"/>
      <c r="V33" s="154"/>
    </row>
    <row r="34" spans="2:22" ht="16.5" x14ac:dyDescent="0.3">
      <c r="B34" s="159" t="s">
        <v>81</v>
      </c>
      <c r="C34" s="160">
        <v>30.07</v>
      </c>
      <c r="D34" s="161">
        <v>2.2759999999999998</v>
      </c>
      <c r="E34" s="162">
        <f t="shared" si="0"/>
        <v>32.346000000000004</v>
      </c>
      <c r="F34" s="65">
        <f t="shared" si="6"/>
        <v>4.020118489469E-4</v>
      </c>
      <c r="G34" s="63">
        <v>27.549999999999997</v>
      </c>
      <c r="H34" s="64">
        <v>27.849999999999998</v>
      </c>
      <c r="I34" s="64">
        <f t="shared" si="1"/>
        <v>55.399999999999991</v>
      </c>
      <c r="J34" s="65">
        <f t="shared" si="7"/>
        <v>-0.41613718411552336</v>
      </c>
      <c r="K34" s="63">
        <v>404.71000000000004</v>
      </c>
      <c r="L34" s="64">
        <v>306.017</v>
      </c>
      <c r="M34" s="64">
        <f t="shared" si="2"/>
        <v>710.72700000000009</v>
      </c>
      <c r="N34" s="65">
        <f t="shared" si="8"/>
        <v>7.0571805150670573E-4</v>
      </c>
      <c r="O34" s="64">
        <v>407.90099999999995</v>
      </c>
      <c r="P34" s="64">
        <v>311.23200000000003</v>
      </c>
      <c r="Q34" s="64">
        <f t="shared" si="4"/>
        <v>719.13300000000004</v>
      </c>
      <c r="R34" s="66">
        <f t="shared" si="9"/>
        <v>-1.168907559519583E-2</v>
      </c>
      <c r="S34" s="154"/>
      <c r="T34" s="154"/>
      <c r="U34" s="154"/>
      <c r="V34" s="154"/>
    </row>
    <row r="35" spans="2:22" ht="16.5" x14ac:dyDescent="0.3">
      <c r="B35" s="159" t="s">
        <v>332</v>
      </c>
      <c r="C35" s="160">
        <v>29.635000000000002</v>
      </c>
      <c r="D35" s="161">
        <v>0</v>
      </c>
      <c r="E35" s="162">
        <f t="shared" si="0"/>
        <v>29.635000000000002</v>
      </c>
      <c r="F35" s="65">
        <f t="shared" si="6"/>
        <v>3.6831821998211154E-4</v>
      </c>
      <c r="G35" s="63">
        <v>67.819999999999993</v>
      </c>
      <c r="H35" s="64">
        <v>0</v>
      </c>
      <c r="I35" s="64">
        <f t="shared" si="1"/>
        <v>67.819999999999993</v>
      </c>
      <c r="J35" s="65">
        <f t="shared" si="7"/>
        <v>-0.56303450309643166</v>
      </c>
      <c r="K35" s="63">
        <v>385.33499999999998</v>
      </c>
      <c r="L35" s="64">
        <v>0</v>
      </c>
      <c r="M35" s="64">
        <f t="shared" si="2"/>
        <v>385.33499999999998</v>
      </c>
      <c r="N35" s="65">
        <f t="shared" si="8"/>
        <v>3.8261929739173602E-4</v>
      </c>
      <c r="O35" s="64">
        <v>463.94</v>
      </c>
      <c r="P35" s="64">
        <v>0.56000000000000005</v>
      </c>
      <c r="Q35" s="64">
        <f t="shared" si="4"/>
        <v>464.5</v>
      </c>
      <c r="R35" s="66">
        <f t="shared" si="9"/>
        <v>-0.17043057050592036</v>
      </c>
      <c r="S35" s="154"/>
      <c r="T35" s="154"/>
      <c r="U35" s="154"/>
      <c r="V35" s="154"/>
    </row>
    <row r="36" spans="2:22" ht="16.5" x14ac:dyDescent="0.3">
      <c r="B36" s="159" t="s">
        <v>65</v>
      </c>
      <c r="C36" s="160">
        <v>28.782000000000004</v>
      </c>
      <c r="D36" s="161">
        <v>0.19</v>
      </c>
      <c r="E36" s="162">
        <f t="shared" si="0"/>
        <v>28.972000000000005</v>
      </c>
      <c r="F36" s="65">
        <f t="shared" si="6"/>
        <v>3.6007813292801544E-4</v>
      </c>
      <c r="G36" s="63">
        <v>59.955000000000005</v>
      </c>
      <c r="H36" s="64">
        <v>0</v>
      </c>
      <c r="I36" s="64">
        <f t="shared" si="1"/>
        <v>59.955000000000005</v>
      </c>
      <c r="J36" s="65">
        <f t="shared" si="7"/>
        <v>-0.51677091151697097</v>
      </c>
      <c r="K36" s="63">
        <v>384.755</v>
      </c>
      <c r="L36" s="64">
        <v>2.59</v>
      </c>
      <c r="M36" s="64">
        <f t="shared" si="2"/>
        <v>387.34499999999997</v>
      </c>
      <c r="N36" s="65">
        <f t="shared" si="8"/>
        <v>3.8461513163403791E-4</v>
      </c>
      <c r="O36" s="64">
        <v>415.89799999999997</v>
      </c>
      <c r="P36" s="64">
        <v>3.7749999999999999</v>
      </c>
      <c r="Q36" s="64">
        <f t="shared" si="4"/>
        <v>419.67299999999994</v>
      </c>
      <c r="R36" s="66">
        <f t="shared" si="9"/>
        <v>-7.7031403020923372E-2</v>
      </c>
      <c r="S36" s="154"/>
      <c r="T36" s="154"/>
      <c r="U36" s="154"/>
      <c r="V36" s="154"/>
    </row>
    <row r="37" spans="2:22" ht="16.5" x14ac:dyDescent="0.3">
      <c r="B37" s="159" t="s">
        <v>80</v>
      </c>
      <c r="C37" s="160">
        <v>20.341999999999999</v>
      </c>
      <c r="D37" s="161">
        <v>4.9619999999999997</v>
      </c>
      <c r="E37" s="162">
        <f t="shared" si="0"/>
        <v>25.303999999999998</v>
      </c>
      <c r="F37" s="65">
        <f t="shared" si="6"/>
        <v>3.1449044165437318E-4</v>
      </c>
      <c r="G37" s="63">
        <v>44.529999999999994</v>
      </c>
      <c r="H37" s="64">
        <v>6.9890000000000008</v>
      </c>
      <c r="I37" s="64">
        <f t="shared" si="1"/>
        <v>51.518999999999991</v>
      </c>
      <c r="J37" s="65">
        <f t="shared" si="7"/>
        <v>-0.50884139831906672</v>
      </c>
      <c r="K37" s="63">
        <v>243.89700000000002</v>
      </c>
      <c r="L37" s="64">
        <v>43.399000000000001</v>
      </c>
      <c r="M37" s="64">
        <f t="shared" si="2"/>
        <v>287.29600000000005</v>
      </c>
      <c r="N37" s="65">
        <f t="shared" si="8"/>
        <v>2.852712410330134E-4</v>
      </c>
      <c r="O37" s="64">
        <v>354.976</v>
      </c>
      <c r="P37" s="64">
        <v>64.646999999999991</v>
      </c>
      <c r="Q37" s="64">
        <f t="shared" si="4"/>
        <v>419.62299999999999</v>
      </c>
      <c r="R37" s="66">
        <f t="shared" si="9"/>
        <v>-0.31534734750001769</v>
      </c>
      <c r="S37" s="154"/>
      <c r="T37" s="154"/>
      <c r="U37" s="154"/>
      <c r="V37" s="154"/>
    </row>
    <row r="38" spans="2:22" ht="16.5" x14ac:dyDescent="0.3">
      <c r="B38" s="159" t="s">
        <v>99</v>
      </c>
      <c r="C38" s="160">
        <v>20.286999999999999</v>
      </c>
      <c r="D38" s="161">
        <v>0.53</v>
      </c>
      <c r="E38" s="162">
        <f t="shared" si="0"/>
        <v>20.817</v>
      </c>
      <c r="F38" s="65">
        <f t="shared" si="6"/>
        <v>2.5872381931390642E-4</v>
      </c>
      <c r="G38" s="63">
        <v>33.445999999999998</v>
      </c>
      <c r="H38" s="64">
        <v>0.14000000000000001</v>
      </c>
      <c r="I38" s="64">
        <f t="shared" si="1"/>
        <v>33.585999999999999</v>
      </c>
      <c r="J38" s="65">
        <f t="shared" si="7"/>
        <v>-0.3801881736437801</v>
      </c>
      <c r="K38" s="63">
        <v>255.68100000000001</v>
      </c>
      <c r="L38" s="64">
        <v>2.0140000000000002</v>
      </c>
      <c r="M38" s="64">
        <f t="shared" si="2"/>
        <v>257.69499999999999</v>
      </c>
      <c r="N38" s="65">
        <f t="shared" si="8"/>
        <v>2.5587885824377083E-4</v>
      </c>
      <c r="O38" s="64">
        <v>305.14499999999998</v>
      </c>
      <c r="P38" s="64">
        <v>51.134</v>
      </c>
      <c r="Q38" s="64">
        <f t="shared" si="4"/>
        <v>356.279</v>
      </c>
      <c r="R38" s="66">
        <f t="shared" si="9"/>
        <v>-0.27670449282725051</v>
      </c>
      <c r="S38" s="154"/>
      <c r="T38" s="154"/>
      <c r="U38" s="154"/>
      <c r="V38" s="154"/>
    </row>
    <row r="39" spans="2:22" ht="16.5" x14ac:dyDescent="0.3">
      <c r="B39" s="159" t="s">
        <v>100</v>
      </c>
      <c r="C39" s="160">
        <v>18.384999999999998</v>
      </c>
      <c r="D39" s="161">
        <v>8.59</v>
      </c>
      <c r="E39" s="162">
        <f>D39+C39</f>
        <v>26.974999999999998</v>
      </c>
      <c r="F39" s="65">
        <f t="shared" si="6"/>
        <v>3.3525844386763818E-4</v>
      </c>
      <c r="G39" s="63">
        <v>31.31</v>
      </c>
      <c r="H39" s="64">
        <v>8.9690000000000012</v>
      </c>
      <c r="I39" s="64">
        <f>H39+G39</f>
        <v>40.278999999999996</v>
      </c>
      <c r="J39" s="65">
        <f t="shared" si="7"/>
        <v>-0.33029618411579231</v>
      </c>
      <c r="K39" s="63">
        <v>187.46100000000001</v>
      </c>
      <c r="L39" s="64">
        <v>101.006</v>
      </c>
      <c r="M39" s="64">
        <f>L39+K39</f>
        <v>288.46699999999998</v>
      </c>
      <c r="N39" s="65">
        <f t="shared" si="8"/>
        <v>2.8643398824581705E-4</v>
      </c>
      <c r="O39" s="64">
        <v>273.23500000000001</v>
      </c>
      <c r="P39" s="64">
        <v>80.515000000000001</v>
      </c>
      <c r="Q39" s="64">
        <f>P39+O39</f>
        <v>353.75</v>
      </c>
      <c r="R39" s="66">
        <f t="shared" si="9"/>
        <v>-0.18454558303886925</v>
      </c>
      <c r="S39" s="154"/>
      <c r="T39" s="154"/>
      <c r="U39" s="154"/>
      <c r="V39" s="154"/>
    </row>
    <row r="40" spans="2:22" ht="16.5" x14ac:dyDescent="0.3">
      <c r="B40" s="159" t="s">
        <v>53</v>
      </c>
      <c r="C40" s="160">
        <v>14.667999999999999</v>
      </c>
      <c r="D40" s="161">
        <v>146.24299999999999</v>
      </c>
      <c r="E40" s="162">
        <f>D40+C40</f>
        <v>160.911</v>
      </c>
      <c r="F40" s="65">
        <f t="shared" si="6"/>
        <v>1.9998803136676751E-3</v>
      </c>
      <c r="G40" s="63">
        <v>24.143000000000001</v>
      </c>
      <c r="H40" s="64">
        <v>137.65800000000002</v>
      </c>
      <c r="I40" s="64">
        <f>H40+G40</f>
        <v>161.80100000000002</v>
      </c>
      <c r="J40" s="65">
        <f t="shared" si="7"/>
        <v>-5.5005840507784676E-3</v>
      </c>
      <c r="K40" s="63">
        <v>170.87699999999998</v>
      </c>
      <c r="L40" s="64">
        <v>1453.3689999999999</v>
      </c>
      <c r="M40" s="64">
        <f>L40+K40</f>
        <v>1624.2459999999999</v>
      </c>
      <c r="N40" s="65">
        <f t="shared" si="8"/>
        <v>1.6127988978715602E-3</v>
      </c>
      <c r="O40" s="64">
        <v>232.19200000000001</v>
      </c>
      <c r="P40" s="64">
        <v>1448.16</v>
      </c>
      <c r="Q40" s="64">
        <f>P40+O40</f>
        <v>1680.3520000000001</v>
      </c>
      <c r="R40" s="66">
        <f t="shared" si="9"/>
        <v>-3.3389432690293597E-2</v>
      </c>
      <c r="S40" s="154"/>
      <c r="T40" s="154"/>
      <c r="U40" s="154"/>
      <c r="V40" s="154"/>
    </row>
    <row r="41" spans="2:22" ht="16.5" x14ac:dyDescent="0.3">
      <c r="B41" s="159" t="s">
        <v>101</v>
      </c>
      <c r="C41" s="160">
        <v>12.218</v>
      </c>
      <c r="D41" s="161">
        <v>8.9740000000000002</v>
      </c>
      <c r="E41" s="162">
        <f t="shared" ref="E41:E104" si="10">D41+C41</f>
        <v>21.192</v>
      </c>
      <c r="F41" s="65">
        <f t="shared" si="6"/>
        <v>2.6338450203681145E-4</v>
      </c>
      <c r="G41" s="63">
        <v>22.375999999999998</v>
      </c>
      <c r="H41" s="64">
        <v>0.76100000000000001</v>
      </c>
      <c r="I41" s="64">
        <f t="shared" ref="I41:I104" si="11">H41+G41</f>
        <v>23.136999999999997</v>
      </c>
      <c r="J41" s="65">
        <f t="shared" si="7"/>
        <v>-8.4064485456195603E-2</v>
      </c>
      <c r="K41" s="63">
        <v>105.44800000000001</v>
      </c>
      <c r="L41" s="64">
        <v>86.301000000000002</v>
      </c>
      <c r="M41" s="64">
        <f t="shared" ref="M41:M104" si="12">L41+K41</f>
        <v>191.74900000000002</v>
      </c>
      <c r="N41" s="65">
        <f t="shared" si="8"/>
        <v>1.9039762195380126E-4</v>
      </c>
      <c r="O41" s="64">
        <v>160.53800000000001</v>
      </c>
      <c r="P41" s="64">
        <v>53.37</v>
      </c>
      <c r="Q41" s="64">
        <f t="shared" ref="Q41:Q104" si="13">P41+O41</f>
        <v>213.90800000000002</v>
      </c>
      <c r="R41" s="66">
        <f t="shared" si="9"/>
        <v>-0.10359126353385562</v>
      </c>
      <c r="S41" s="154"/>
      <c r="T41" s="154"/>
      <c r="U41" s="154"/>
      <c r="V41" s="154"/>
    </row>
    <row r="42" spans="2:22" ht="16.5" x14ac:dyDescent="0.3">
      <c r="B42" s="159" t="s">
        <v>146</v>
      </c>
      <c r="C42" s="160">
        <v>8.370000000000001</v>
      </c>
      <c r="D42" s="161">
        <v>12.967000000000001</v>
      </c>
      <c r="E42" s="162">
        <f t="shared" si="10"/>
        <v>21.337000000000003</v>
      </c>
      <c r="F42" s="65">
        <f t="shared" si="6"/>
        <v>2.6518663268966812E-4</v>
      </c>
      <c r="G42" s="63">
        <v>4.8600000000000003</v>
      </c>
      <c r="H42" s="64">
        <v>6.585</v>
      </c>
      <c r="I42" s="64">
        <f t="shared" si="11"/>
        <v>11.445</v>
      </c>
      <c r="J42" s="65">
        <f t="shared" si="7"/>
        <v>0.8643075578855397</v>
      </c>
      <c r="K42" s="63">
        <v>17.57</v>
      </c>
      <c r="L42" s="64">
        <v>112.85</v>
      </c>
      <c r="M42" s="64">
        <f t="shared" si="12"/>
        <v>130.41999999999999</v>
      </c>
      <c r="N42" s="65">
        <f t="shared" si="8"/>
        <v>1.2950084670696981E-4</v>
      </c>
      <c r="O42" s="64">
        <v>32.840000000000003</v>
      </c>
      <c r="P42" s="64">
        <v>84.634</v>
      </c>
      <c r="Q42" s="64">
        <f t="shared" si="13"/>
        <v>117.474</v>
      </c>
      <c r="R42" s="66">
        <f t="shared" si="9"/>
        <v>0.11020310877300488</v>
      </c>
      <c r="S42" s="154"/>
      <c r="T42" s="154"/>
      <c r="U42" s="154"/>
      <c r="V42" s="154"/>
    </row>
    <row r="43" spans="2:22" ht="16.5" x14ac:dyDescent="0.3">
      <c r="B43" s="159" t="s">
        <v>64</v>
      </c>
      <c r="C43" s="160">
        <v>7.1440000000000001</v>
      </c>
      <c r="D43" s="161">
        <v>1.0750000000000002</v>
      </c>
      <c r="E43" s="162">
        <f t="shared" si="10"/>
        <v>8.2190000000000012</v>
      </c>
      <c r="F43" s="65">
        <f t="shared" si="6"/>
        <v>1.0214973679881812E-4</v>
      </c>
      <c r="G43" s="63">
        <v>20.622</v>
      </c>
      <c r="H43" s="64">
        <v>0.4</v>
      </c>
      <c r="I43" s="64">
        <f t="shared" si="11"/>
        <v>21.021999999999998</v>
      </c>
      <c r="J43" s="65">
        <f t="shared" si="7"/>
        <v>-0.60902863666634943</v>
      </c>
      <c r="K43" s="63">
        <v>213.40799999999999</v>
      </c>
      <c r="L43" s="64">
        <v>9.9250000000000007</v>
      </c>
      <c r="M43" s="64">
        <f t="shared" si="12"/>
        <v>223.333</v>
      </c>
      <c r="N43" s="65">
        <f t="shared" si="8"/>
        <v>2.2175902927164308E-4</v>
      </c>
      <c r="O43" s="64">
        <v>299.26400000000001</v>
      </c>
      <c r="P43" s="64">
        <v>17.670000000000002</v>
      </c>
      <c r="Q43" s="64">
        <f t="shared" si="13"/>
        <v>316.93400000000003</v>
      </c>
      <c r="R43" s="66">
        <f t="shared" si="9"/>
        <v>-0.29533278221964199</v>
      </c>
      <c r="S43" s="154"/>
      <c r="T43" s="154"/>
      <c r="U43" s="154"/>
      <c r="V43" s="154"/>
    </row>
    <row r="44" spans="2:22" ht="16.5" x14ac:dyDescent="0.3">
      <c r="B44" s="159" t="s">
        <v>71</v>
      </c>
      <c r="C44" s="160">
        <v>6.4290000000000003</v>
      </c>
      <c r="D44" s="161">
        <v>1.4119999999999999</v>
      </c>
      <c r="E44" s="162">
        <f>D44+C44</f>
        <v>7.8410000000000002</v>
      </c>
      <c r="F44" s="65">
        <f t="shared" si="6"/>
        <v>9.7451768614129793E-5</v>
      </c>
      <c r="G44" s="63">
        <v>0.90800000000000003</v>
      </c>
      <c r="H44" s="64">
        <v>5.585</v>
      </c>
      <c r="I44" s="64">
        <f>H44+G44</f>
        <v>6.4930000000000003</v>
      </c>
      <c r="J44" s="65">
        <f t="shared" si="7"/>
        <v>0.20760819343908832</v>
      </c>
      <c r="K44" s="63">
        <v>99.220999999999989</v>
      </c>
      <c r="L44" s="64">
        <v>100.66400000000002</v>
      </c>
      <c r="M44" s="64">
        <f>L44+K44</f>
        <v>199.88499999999999</v>
      </c>
      <c r="N44" s="65">
        <f t="shared" si="8"/>
        <v>1.9847628234950668E-4</v>
      </c>
      <c r="O44" s="64">
        <v>23.009999999999998</v>
      </c>
      <c r="P44" s="64">
        <v>40.436999999999998</v>
      </c>
      <c r="Q44" s="64">
        <f>P44+O44</f>
        <v>63.446999999999996</v>
      </c>
      <c r="R44" s="66">
        <f t="shared" si="9"/>
        <v>2.1504247639762322</v>
      </c>
      <c r="S44" s="154"/>
      <c r="T44" s="154"/>
      <c r="U44" s="154"/>
      <c r="V44" s="154"/>
    </row>
    <row r="45" spans="2:22" ht="16.5" x14ac:dyDescent="0.3">
      <c r="B45" s="159" t="s">
        <v>103</v>
      </c>
      <c r="C45" s="160">
        <v>6.3330000000000002</v>
      </c>
      <c r="D45" s="161">
        <v>4.8119999999999994</v>
      </c>
      <c r="E45" s="162">
        <f t="shared" si="10"/>
        <v>11.145</v>
      </c>
      <c r="F45" s="65">
        <f t="shared" si="6"/>
        <v>1.3851549052473875E-4</v>
      </c>
      <c r="G45" s="63">
        <v>0.48499999999999999</v>
      </c>
      <c r="H45" s="64">
        <v>3.069</v>
      </c>
      <c r="I45" s="64">
        <f t="shared" si="11"/>
        <v>3.5539999999999998</v>
      </c>
      <c r="J45" s="65">
        <f t="shared" si="7"/>
        <v>2.1359032076533482</v>
      </c>
      <c r="K45" s="63">
        <v>77.724000000000004</v>
      </c>
      <c r="L45" s="64">
        <v>59.466999999999999</v>
      </c>
      <c r="M45" s="64">
        <f t="shared" si="12"/>
        <v>137.191</v>
      </c>
      <c r="N45" s="65">
        <f t="shared" si="8"/>
        <v>1.3622412713215685E-4</v>
      </c>
      <c r="O45" s="64">
        <v>6.5519999999999996</v>
      </c>
      <c r="P45" s="64">
        <v>55.087000000000003</v>
      </c>
      <c r="Q45" s="64">
        <f t="shared" si="13"/>
        <v>61.639000000000003</v>
      </c>
      <c r="R45" s="66">
        <f t="shared" si="9"/>
        <v>1.2257174840604161</v>
      </c>
      <c r="S45" s="154"/>
      <c r="T45" s="154"/>
      <c r="U45" s="154"/>
      <c r="V45" s="154"/>
    </row>
    <row r="46" spans="2:22" ht="16.5" x14ac:dyDescent="0.3">
      <c r="B46" s="159" t="s">
        <v>67</v>
      </c>
      <c r="C46" s="160">
        <v>5.9379999999999997</v>
      </c>
      <c r="D46" s="161">
        <v>110.804</v>
      </c>
      <c r="E46" s="162">
        <f t="shared" si="10"/>
        <v>116.742</v>
      </c>
      <c r="F46" s="65">
        <f t="shared" si="6"/>
        <v>1.450926459833024E-3</v>
      </c>
      <c r="G46" s="63">
        <v>0.753</v>
      </c>
      <c r="H46" s="64">
        <v>92.096999999999994</v>
      </c>
      <c r="I46" s="64">
        <f t="shared" si="11"/>
        <v>92.85</v>
      </c>
      <c r="J46" s="65">
        <f t="shared" si="7"/>
        <v>0.25731825525040408</v>
      </c>
      <c r="K46" s="63">
        <v>54.713000000000001</v>
      </c>
      <c r="L46" s="64">
        <v>1266.1849999999999</v>
      </c>
      <c r="M46" s="64">
        <f t="shared" si="12"/>
        <v>1320.8979999999999</v>
      </c>
      <c r="N46" s="65">
        <f t="shared" si="8"/>
        <v>1.3115887855661939E-3</v>
      </c>
      <c r="O46" s="64">
        <v>11.936</v>
      </c>
      <c r="P46" s="64">
        <v>981.90299999999991</v>
      </c>
      <c r="Q46" s="64">
        <f t="shared" si="13"/>
        <v>993.83899999999994</v>
      </c>
      <c r="R46" s="66">
        <f t="shared" si="9"/>
        <v>0.3290865019384428</v>
      </c>
      <c r="S46" s="154"/>
      <c r="T46" s="154"/>
      <c r="U46" s="154"/>
      <c r="V46" s="154"/>
    </row>
    <row r="47" spans="2:22" ht="16.5" x14ac:dyDescent="0.3">
      <c r="B47" s="159" t="s">
        <v>56</v>
      </c>
      <c r="C47" s="160">
        <v>5.157</v>
      </c>
      <c r="D47" s="161">
        <v>61.009</v>
      </c>
      <c r="E47" s="162">
        <f t="shared" si="10"/>
        <v>66.165999999999997</v>
      </c>
      <c r="F47" s="65">
        <f t="shared" si="6"/>
        <v>8.2234328811663202E-4</v>
      </c>
      <c r="G47" s="63">
        <v>5.8289999999999997</v>
      </c>
      <c r="H47" s="64">
        <v>65.174000000000007</v>
      </c>
      <c r="I47" s="64">
        <f t="shared" si="11"/>
        <v>71.003</v>
      </c>
      <c r="J47" s="65">
        <f t="shared" si="7"/>
        <v>-6.8123882089489274E-2</v>
      </c>
      <c r="K47" s="63">
        <v>94.611000000000004</v>
      </c>
      <c r="L47" s="64">
        <v>679.89200000000005</v>
      </c>
      <c r="M47" s="64">
        <f t="shared" si="12"/>
        <v>774.50300000000004</v>
      </c>
      <c r="N47" s="65">
        <f t="shared" si="8"/>
        <v>7.6904458117687668E-4</v>
      </c>
      <c r="O47" s="64">
        <v>53.673000000000002</v>
      </c>
      <c r="P47" s="64">
        <v>786.79300000000001</v>
      </c>
      <c r="Q47" s="64">
        <f t="shared" si="13"/>
        <v>840.46600000000001</v>
      </c>
      <c r="R47" s="66">
        <f t="shared" si="9"/>
        <v>-7.8483841107195307E-2</v>
      </c>
      <c r="S47" s="154"/>
      <c r="T47" s="154"/>
      <c r="U47" s="154"/>
      <c r="V47" s="154"/>
    </row>
    <row r="48" spans="2:22" ht="16.5" x14ac:dyDescent="0.3">
      <c r="B48" s="159" t="s">
        <v>133</v>
      </c>
      <c r="C48" s="160">
        <v>5.08</v>
      </c>
      <c r="D48" s="161">
        <v>46.504000000000005</v>
      </c>
      <c r="E48" s="162">
        <f t="shared" si="10"/>
        <v>51.584000000000003</v>
      </c>
      <c r="F48" s="65">
        <f t="shared" si="6"/>
        <v>6.4111108687556076E-4</v>
      </c>
      <c r="G48" s="63">
        <v>0</v>
      </c>
      <c r="H48" s="64">
        <v>6.2960000000000003</v>
      </c>
      <c r="I48" s="64">
        <f t="shared" si="11"/>
        <v>6.2960000000000003</v>
      </c>
      <c r="J48" s="65">
        <f t="shared" si="7"/>
        <v>7.1931385006353246</v>
      </c>
      <c r="K48" s="63">
        <v>33.274999999999999</v>
      </c>
      <c r="L48" s="64">
        <v>95.600999999999999</v>
      </c>
      <c r="M48" s="64">
        <f t="shared" si="12"/>
        <v>128.876</v>
      </c>
      <c r="N48" s="65">
        <f t="shared" si="8"/>
        <v>1.27967728264127E-4</v>
      </c>
      <c r="O48" s="64">
        <v>2.96</v>
      </c>
      <c r="P48" s="64">
        <v>53.186999999999998</v>
      </c>
      <c r="Q48" s="64">
        <f t="shared" si="13"/>
        <v>56.146999999999998</v>
      </c>
      <c r="R48" s="66">
        <f t="shared" si="9"/>
        <v>1.2953318966284932</v>
      </c>
      <c r="S48" s="154"/>
      <c r="T48" s="154"/>
      <c r="U48" s="154"/>
      <c r="V48" s="154"/>
    </row>
    <row r="49" spans="2:22" ht="16.5" x14ac:dyDescent="0.3">
      <c r="B49" s="159" t="s">
        <v>107</v>
      </c>
      <c r="C49" s="160">
        <v>4.99</v>
      </c>
      <c r="D49" s="161">
        <v>0.1</v>
      </c>
      <c r="E49" s="162">
        <f t="shared" si="10"/>
        <v>5.09</v>
      </c>
      <c r="F49" s="65">
        <f t="shared" si="6"/>
        <v>6.326100015889818E-5</v>
      </c>
      <c r="G49" s="63">
        <v>0.16600000000000001</v>
      </c>
      <c r="H49" s="64">
        <v>0.1</v>
      </c>
      <c r="I49" s="64">
        <f t="shared" si="11"/>
        <v>0.26600000000000001</v>
      </c>
      <c r="J49" s="65">
        <f t="shared" si="7"/>
        <v>18.13533834586466</v>
      </c>
      <c r="K49" s="63">
        <v>48.602000000000004</v>
      </c>
      <c r="L49" s="64">
        <v>4.3380000000000001</v>
      </c>
      <c r="M49" s="64">
        <f t="shared" si="12"/>
        <v>52.940000000000005</v>
      </c>
      <c r="N49" s="65">
        <f t="shared" si="8"/>
        <v>5.256689790420935E-5</v>
      </c>
      <c r="O49" s="64">
        <v>2.0030000000000001</v>
      </c>
      <c r="P49" s="64">
        <v>2.0499999999999998</v>
      </c>
      <c r="Q49" s="64">
        <f t="shared" si="13"/>
        <v>4.0529999999999999</v>
      </c>
      <c r="R49" s="66">
        <f t="shared" si="9"/>
        <v>12.061929434986432</v>
      </c>
      <c r="S49" s="154"/>
      <c r="T49" s="154"/>
      <c r="U49" s="154"/>
      <c r="V49" s="154"/>
    </row>
    <row r="50" spans="2:22" ht="16.5" x14ac:dyDescent="0.3">
      <c r="B50" s="159" t="s">
        <v>60</v>
      </c>
      <c r="C50" s="160">
        <v>4.4470000000000001</v>
      </c>
      <c r="D50" s="161">
        <v>5.9390000000000001</v>
      </c>
      <c r="E50" s="162">
        <f t="shared" si="10"/>
        <v>10.385999999999999</v>
      </c>
      <c r="F50" s="65">
        <f t="shared" si="6"/>
        <v>1.2908226869357887E-4</v>
      </c>
      <c r="G50" s="63">
        <v>317.44399999999996</v>
      </c>
      <c r="H50" s="64">
        <v>6.4960000000000004</v>
      </c>
      <c r="I50" s="64">
        <f t="shared" si="11"/>
        <v>323.93999999999994</v>
      </c>
      <c r="J50" s="65">
        <f t="shared" si="7"/>
        <v>-0.9679385071309502</v>
      </c>
      <c r="K50" s="63">
        <v>1309.203</v>
      </c>
      <c r="L50" s="64">
        <v>70.433999999999997</v>
      </c>
      <c r="M50" s="64">
        <f t="shared" si="12"/>
        <v>1379.6369999999999</v>
      </c>
      <c r="N50" s="65">
        <f t="shared" si="8"/>
        <v>1.3699138142022982E-3</v>
      </c>
      <c r="O50" s="64">
        <v>2433.9170000000004</v>
      </c>
      <c r="P50" s="64">
        <v>66.24199999999999</v>
      </c>
      <c r="Q50" s="64">
        <f t="shared" si="13"/>
        <v>2500.1590000000006</v>
      </c>
      <c r="R50" s="66">
        <f t="shared" si="9"/>
        <v>-0.44818029573319151</v>
      </c>
      <c r="S50" s="154"/>
      <c r="T50" s="154"/>
      <c r="U50" s="154"/>
      <c r="V50" s="154"/>
    </row>
    <row r="51" spans="2:22" ht="16.5" x14ac:dyDescent="0.3">
      <c r="B51" s="159" t="s">
        <v>59</v>
      </c>
      <c r="C51" s="160">
        <v>4.01</v>
      </c>
      <c r="D51" s="161">
        <v>10.161</v>
      </c>
      <c r="E51" s="162">
        <f t="shared" si="10"/>
        <v>14.170999999999999</v>
      </c>
      <c r="F51" s="65">
        <f t="shared" si="6"/>
        <v>1.7612409297676742E-4</v>
      </c>
      <c r="G51" s="63">
        <v>14.446</v>
      </c>
      <c r="H51" s="64">
        <v>3.3150000000000004</v>
      </c>
      <c r="I51" s="64">
        <f t="shared" si="11"/>
        <v>17.760999999999999</v>
      </c>
      <c r="J51" s="65">
        <f t="shared" si="7"/>
        <v>-0.20212825854400085</v>
      </c>
      <c r="K51" s="63">
        <v>79.466999999999999</v>
      </c>
      <c r="L51" s="64">
        <v>74.845999999999989</v>
      </c>
      <c r="M51" s="64">
        <f t="shared" si="12"/>
        <v>154.31299999999999</v>
      </c>
      <c r="N51" s="65">
        <f t="shared" si="8"/>
        <v>1.5322545742901881E-4</v>
      </c>
      <c r="O51" s="64">
        <v>198.12800000000001</v>
      </c>
      <c r="P51" s="64">
        <v>49.62</v>
      </c>
      <c r="Q51" s="64">
        <f t="shared" si="13"/>
        <v>247.74800000000002</v>
      </c>
      <c r="R51" s="66">
        <f t="shared" si="9"/>
        <v>-0.37713725236934315</v>
      </c>
      <c r="S51" s="154"/>
      <c r="T51" s="154"/>
      <c r="U51" s="154"/>
      <c r="V51" s="154"/>
    </row>
    <row r="52" spans="2:22" ht="16.5" x14ac:dyDescent="0.3">
      <c r="B52" s="159" t="s">
        <v>92</v>
      </c>
      <c r="C52" s="160">
        <v>3.601</v>
      </c>
      <c r="D52" s="161">
        <v>5.593</v>
      </c>
      <c r="E52" s="162">
        <f t="shared" si="10"/>
        <v>9.1939999999999991</v>
      </c>
      <c r="F52" s="65">
        <f t="shared" si="6"/>
        <v>1.1426751187837128E-4</v>
      </c>
      <c r="G52" s="63">
        <v>0.26800000000000002</v>
      </c>
      <c r="H52" s="64">
        <v>180.73099999999997</v>
      </c>
      <c r="I52" s="64">
        <f t="shared" si="11"/>
        <v>180.99899999999997</v>
      </c>
      <c r="J52" s="65">
        <f t="shared" si="7"/>
        <v>-0.94920413924938807</v>
      </c>
      <c r="K52" s="63">
        <v>230.714</v>
      </c>
      <c r="L52" s="64">
        <v>1182.386</v>
      </c>
      <c r="M52" s="64">
        <f t="shared" si="12"/>
        <v>1413.1</v>
      </c>
      <c r="N52" s="65">
        <f t="shared" si="8"/>
        <v>1.4031409790033664E-3</v>
      </c>
      <c r="O52" s="64">
        <v>70.137</v>
      </c>
      <c r="P52" s="64">
        <v>1529.595</v>
      </c>
      <c r="Q52" s="64">
        <f t="shared" si="13"/>
        <v>1599.732</v>
      </c>
      <c r="R52" s="66">
        <f t="shared" si="9"/>
        <v>-0.11666454131066961</v>
      </c>
      <c r="S52" s="154"/>
      <c r="T52" s="154"/>
      <c r="U52" s="154"/>
      <c r="V52" s="154"/>
    </row>
    <row r="53" spans="2:22" ht="16.5" x14ac:dyDescent="0.3">
      <c r="B53" s="159" t="s">
        <v>66</v>
      </c>
      <c r="C53" s="160">
        <v>3.5920000000000001</v>
      </c>
      <c r="D53" s="161">
        <v>4.1819999999999995</v>
      </c>
      <c r="E53" s="162">
        <f t="shared" si="10"/>
        <v>7.7739999999999991</v>
      </c>
      <c r="F53" s="65">
        <f t="shared" si="6"/>
        <v>9.6619059967637414E-5</v>
      </c>
      <c r="G53" s="63">
        <v>0.11899999999999999</v>
      </c>
      <c r="H53" s="64">
        <v>4.2320000000000002</v>
      </c>
      <c r="I53" s="64">
        <f t="shared" si="11"/>
        <v>4.351</v>
      </c>
      <c r="J53" s="65">
        <f t="shared" si="7"/>
        <v>0.78671569754079496</v>
      </c>
      <c r="K53" s="63">
        <v>114.017</v>
      </c>
      <c r="L53" s="64">
        <v>169.33799999999999</v>
      </c>
      <c r="M53" s="64">
        <f t="shared" si="12"/>
        <v>283.35500000000002</v>
      </c>
      <c r="N53" s="65">
        <f t="shared" si="8"/>
        <v>2.8135801578479865E-4</v>
      </c>
      <c r="O53" s="64">
        <v>2.637</v>
      </c>
      <c r="P53" s="64">
        <v>60.46</v>
      </c>
      <c r="Q53" s="64">
        <f t="shared" si="13"/>
        <v>63.097000000000001</v>
      </c>
      <c r="R53" s="66">
        <f t="shared" si="9"/>
        <v>3.4907840309364948</v>
      </c>
      <c r="S53" s="154"/>
      <c r="T53" s="154"/>
      <c r="U53" s="154"/>
      <c r="V53" s="154"/>
    </row>
    <row r="54" spans="2:22" ht="16.5" x14ac:dyDescent="0.3">
      <c r="B54" s="159" t="s">
        <v>104</v>
      </c>
      <c r="C54" s="160">
        <v>3.4129999999999998</v>
      </c>
      <c r="D54" s="161">
        <v>1.732</v>
      </c>
      <c r="E54" s="162">
        <f t="shared" si="10"/>
        <v>5.1449999999999996</v>
      </c>
      <c r="F54" s="65">
        <f t="shared" si="6"/>
        <v>6.3944566958257587E-5</v>
      </c>
      <c r="G54" s="63">
        <v>6.2</v>
      </c>
      <c r="H54" s="64">
        <v>1.8399999999999999</v>
      </c>
      <c r="I54" s="64">
        <f t="shared" si="11"/>
        <v>8.0399999999999991</v>
      </c>
      <c r="J54" s="65">
        <f t="shared" si="7"/>
        <v>-0.3600746268656716</v>
      </c>
      <c r="K54" s="63">
        <v>26.33</v>
      </c>
      <c r="L54" s="64">
        <v>23.920999999999999</v>
      </c>
      <c r="M54" s="64">
        <f t="shared" si="12"/>
        <v>50.250999999999998</v>
      </c>
      <c r="N54" s="65">
        <f t="shared" si="8"/>
        <v>4.9896849009905997E-5</v>
      </c>
      <c r="O54" s="64">
        <v>39.43</v>
      </c>
      <c r="P54" s="64">
        <v>31.89</v>
      </c>
      <c r="Q54" s="64">
        <f t="shared" si="13"/>
        <v>71.319999999999993</v>
      </c>
      <c r="R54" s="66">
        <f t="shared" si="9"/>
        <v>-0.29541503084688725</v>
      </c>
      <c r="S54" s="154"/>
      <c r="T54" s="154"/>
      <c r="U54" s="154"/>
      <c r="V54" s="154"/>
    </row>
    <row r="55" spans="2:22" ht="16.5" x14ac:dyDescent="0.3">
      <c r="B55" s="159" t="s">
        <v>112</v>
      </c>
      <c r="C55" s="160">
        <v>3.0920000000000001</v>
      </c>
      <c r="D55" s="161">
        <v>0.16999999999999998</v>
      </c>
      <c r="E55" s="162">
        <f t="shared" si="10"/>
        <v>3.262</v>
      </c>
      <c r="F55" s="65">
        <f t="shared" si="6"/>
        <v>4.054172544564359E-5</v>
      </c>
      <c r="G55" s="63">
        <v>3.6379999999999999</v>
      </c>
      <c r="H55" s="64">
        <v>0.80800000000000005</v>
      </c>
      <c r="I55" s="64">
        <f t="shared" si="11"/>
        <v>4.4459999999999997</v>
      </c>
      <c r="J55" s="65">
        <f t="shared" si="7"/>
        <v>-0.26630679262258206</v>
      </c>
      <c r="K55" s="63">
        <v>28.527000000000001</v>
      </c>
      <c r="L55" s="64">
        <v>2.9350000000000001</v>
      </c>
      <c r="M55" s="64">
        <f t="shared" si="12"/>
        <v>31.462</v>
      </c>
      <c r="N55" s="65">
        <f t="shared" si="8"/>
        <v>3.1240267130000648E-5</v>
      </c>
      <c r="O55" s="64">
        <v>32.648000000000003</v>
      </c>
      <c r="P55" s="64">
        <v>8.0039999999999996</v>
      </c>
      <c r="Q55" s="64">
        <f t="shared" si="13"/>
        <v>40.652000000000001</v>
      </c>
      <c r="R55" s="66">
        <f t="shared" si="9"/>
        <v>-0.22606513824658081</v>
      </c>
      <c r="S55" s="154"/>
      <c r="T55" s="154"/>
      <c r="U55" s="154"/>
      <c r="V55" s="154"/>
    </row>
    <row r="56" spans="2:22" ht="16.5" x14ac:dyDescent="0.3">
      <c r="B56" s="159" t="s">
        <v>105</v>
      </c>
      <c r="C56" s="160">
        <v>2.7969999999999997</v>
      </c>
      <c r="D56" s="161">
        <v>0.6</v>
      </c>
      <c r="E56" s="162">
        <f t="shared" si="10"/>
        <v>3.3969999999999998</v>
      </c>
      <c r="F56" s="65">
        <f t="shared" si="6"/>
        <v>4.2219571225889415E-5</v>
      </c>
      <c r="G56" s="63">
        <v>1.9749999999999999</v>
      </c>
      <c r="H56" s="64">
        <v>5.0000000000000001E-3</v>
      </c>
      <c r="I56" s="64">
        <f t="shared" si="11"/>
        <v>1.9799999999999998</v>
      </c>
      <c r="J56" s="65">
        <f t="shared" si="7"/>
        <v>0.71565656565656566</v>
      </c>
      <c r="K56" s="63">
        <v>28.466999999999999</v>
      </c>
      <c r="L56" s="64">
        <v>6.2379999999999995</v>
      </c>
      <c r="M56" s="64">
        <f t="shared" si="12"/>
        <v>34.704999999999998</v>
      </c>
      <c r="N56" s="65">
        <f t="shared" si="8"/>
        <v>3.4460411631386195E-5</v>
      </c>
      <c r="O56" s="64">
        <v>26.591999999999999</v>
      </c>
      <c r="P56" s="64">
        <v>8.6740000000000013</v>
      </c>
      <c r="Q56" s="64">
        <f t="shared" si="13"/>
        <v>35.265999999999998</v>
      </c>
      <c r="R56" s="66">
        <f t="shared" si="9"/>
        <v>-1.5907673112913301E-2</v>
      </c>
      <c r="S56" s="154"/>
      <c r="T56" s="154"/>
      <c r="U56" s="154"/>
      <c r="V56" s="154"/>
    </row>
    <row r="57" spans="2:22" ht="16.5" x14ac:dyDescent="0.3">
      <c r="B57" s="159" t="s">
        <v>110</v>
      </c>
      <c r="C57" s="160">
        <v>1.4389999999999998</v>
      </c>
      <c r="D57" s="161">
        <v>0.52600000000000002</v>
      </c>
      <c r="E57" s="162">
        <f t="shared" si="10"/>
        <v>1.9649999999999999</v>
      </c>
      <c r="F57" s="65">
        <f t="shared" si="6"/>
        <v>2.4421977468022578E-5</v>
      </c>
      <c r="G57" s="63">
        <v>7.1999999999999995E-2</v>
      </c>
      <c r="H57" s="64">
        <v>3.9550000000000001</v>
      </c>
      <c r="I57" s="64">
        <f t="shared" si="11"/>
        <v>4.0270000000000001</v>
      </c>
      <c r="J57" s="65">
        <f t="shared" si="7"/>
        <v>-0.51204370499130869</v>
      </c>
      <c r="K57" s="63">
        <v>6.7560000000000002</v>
      </c>
      <c r="L57" s="64">
        <v>25.018999999999998</v>
      </c>
      <c r="M57" s="64">
        <f t="shared" si="12"/>
        <v>31.774999999999999</v>
      </c>
      <c r="N57" s="65">
        <f t="shared" si="8"/>
        <v>3.1551061218478498E-5</v>
      </c>
      <c r="O57" s="64">
        <v>0.49399999999999999</v>
      </c>
      <c r="P57" s="64">
        <v>41.67</v>
      </c>
      <c r="Q57" s="64">
        <f t="shared" si="13"/>
        <v>42.164000000000001</v>
      </c>
      <c r="R57" s="66">
        <f t="shared" si="9"/>
        <v>-0.24639502893463627</v>
      </c>
      <c r="S57" s="154"/>
      <c r="T57" s="154"/>
      <c r="U57" s="154"/>
      <c r="V57" s="154"/>
    </row>
    <row r="58" spans="2:22" ht="16.5" x14ac:dyDescent="0.3">
      <c r="B58" s="159" t="s">
        <v>109</v>
      </c>
      <c r="C58" s="160">
        <v>0.8</v>
      </c>
      <c r="D58" s="161">
        <v>0.38300000000000001</v>
      </c>
      <c r="E58" s="162">
        <f t="shared" si="10"/>
        <v>1.1830000000000001</v>
      </c>
      <c r="F58" s="65">
        <f t="shared" si="6"/>
        <v>1.470290042985787E-5</v>
      </c>
      <c r="G58" s="63">
        <v>6.9000000000000006E-2</v>
      </c>
      <c r="H58" s="64">
        <v>9.6000000000000016E-2</v>
      </c>
      <c r="I58" s="64">
        <f t="shared" si="11"/>
        <v>0.16500000000000004</v>
      </c>
      <c r="J58" s="65">
        <f t="shared" si="7"/>
        <v>6.1696969696969681</v>
      </c>
      <c r="K58" s="63">
        <v>20.133000000000003</v>
      </c>
      <c r="L58" s="64">
        <v>2.5790000000000002</v>
      </c>
      <c r="M58" s="64">
        <f t="shared" si="12"/>
        <v>22.712000000000003</v>
      </c>
      <c r="N58" s="65">
        <f t="shared" si="8"/>
        <v>2.2551933985651733E-5</v>
      </c>
      <c r="O58" s="64">
        <v>0.38800000000000001</v>
      </c>
      <c r="P58" s="64">
        <v>20.97</v>
      </c>
      <c r="Q58" s="64">
        <f t="shared" si="13"/>
        <v>21.358000000000001</v>
      </c>
      <c r="R58" s="66">
        <f t="shared" si="9"/>
        <v>6.339544901207983E-2</v>
      </c>
      <c r="S58" s="154"/>
      <c r="T58" s="154"/>
      <c r="U58" s="154"/>
      <c r="V58" s="154"/>
    </row>
    <row r="59" spans="2:22" ht="16.5" x14ac:dyDescent="0.3">
      <c r="B59" s="159" t="s">
        <v>113</v>
      </c>
      <c r="C59" s="160">
        <v>0.6</v>
      </c>
      <c r="D59" s="161">
        <v>0.19</v>
      </c>
      <c r="E59" s="162">
        <f t="shared" si="10"/>
        <v>0.79</v>
      </c>
      <c r="F59" s="65">
        <f t="shared" si="6"/>
        <v>9.8185049362533537E-6</v>
      </c>
      <c r="G59" s="63">
        <v>10.535</v>
      </c>
      <c r="H59" s="64">
        <v>1.7510000000000001</v>
      </c>
      <c r="I59" s="64">
        <f t="shared" si="11"/>
        <v>12.286</v>
      </c>
      <c r="J59" s="65">
        <f t="shared" si="7"/>
        <v>-0.93569916978674916</v>
      </c>
      <c r="K59" s="63">
        <v>51.51</v>
      </c>
      <c r="L59" s="64">
        <v>4.7959999999999994</v>
      </c>
      <c r="M59" s="64">
        <f t="shared" si="12"/>
        <v>56.305999999999997</v>
      </c>
      <c r="N59" s="65">
        <f t="shared" si="8"/>
        <v>5.5909175545795453E-5</v>
      </c>
      <c r="O59" s="64">
        <v>106.32</v>
      </c>
      <c r="P59" s="64">
        <v>13.572000000000001</v>
      </c>
      <c r="Q59" s="64">
        <f t="shared" si="13"/>
        <v>119.892</v>
      </c>
      <c r="R59" s="66">
        <f t="shared" si="9"/>
        <v>-0.53036065792546627</v>
      </c>
      <c r="S59" s="154"/>
      <c r="T59" s="154"/>
      <c r="U59" s="154"/>
      <c r="V59" s="154"/>
    </row>
    <row r="60" spans="2:22" ht="16.5" x14ac:dyDescent="0.3">
      <c r="B60" s="159" t="s">
        <v>201</v>
      </c>
      <c r="C60" s="160">
        <v>0.27600000000000002</v>
      </c>
      <c r="D60" s="161">
        <v>0.121</v>
      </c>
      <c r="E60" s="162">
        <f t="shared" si="10"/>
        <v>0.39700000000000002</v>
      </c>
      <c r="F60" s="65">
        <f t="shared" si="6"/>
        <v>4.9341094426488375E-6</v>
      </c>
      <c r="G60" s="63">
        <v>0.438</v>
      </c>
      <c r="H60" s="64">
        <v>0.13300000000000001</v>
      </c>
      <c r="I60" s="64">
        <f t="shared" si="11"/>
        <v>0.57099999999999995</v>
      </c>
      <c r="J60" s="65">
        <f t="shared" si="7"/>
        <v>-0.30472854640980729</v>
      </c>
      <c r="K60" s="63">
        <v>1.841</v>
      </c>
      <c r="L60" s="64">
        <v>2.0700000000000003</v>
      </c>
      <c r="M60" s="64">
        <f t="shared" si="12"/>
        <v>3.9110000000000005</v>
      </c>
      <c r="N60" s="65">
        <f t="shared" si="8"/>
        <v>3.8834366774341289E-6</v>
      </c>
      <c r="O60" s="64">
        <v>4.673</v>
      </c>
      <c r="P60" s="64">
        <v>1.8639999999999999</v>
      </c>
      <c r="Q60" s="64">
        <f t="shared" si="13"/>
        <v>6.5369999999999999</v>
      </c>
      <c r="R60" s="66">
        <f t="shared" si="9"/>
        <v>-0.40171332415481098</v>
      </c>
      <c r="S60" s="154"/>
      <c r="T60" s="154"/>
      <c r="U60" s="154"/>
      <c r="V60" s="154"/>
    </row>
    <row r="61" spans="2:22" ht="16.5" x14ac:dyDescent="0.3">
      <c r="B61" s="159" t="s">
        <v>187</v>
      </c>
      <c r="C61" s="160">
        <v>0.26900000000000002</v>
      </c>
      <c r="D61" s="161">
        <v>1.7199999999999998</v>
      </c>
      <c r="E61" s="162">
        <f t="shared" si="10"/>
        <v>1.9889999999999999</v>
      </c>
      <c r="F61" s="65">
        <f t="shared" si="6"/>
        <v>2.4720261162288502E-5</v>
      </c>
      <c r="G61" s="63">
        <v>0</v>
      </c>
      <c r="H61" s="64">
        <v>4.0629999999999997</v>
      </c>
      <c r="I61" s="64">
        <f t="shared" si="11"/>
        <v>4.0629999999999997</v>
      </c>
      <c r="J61" s="65">
        <f t="shared" si="7"/>
        <v>-0.5104602510460251</v>
      </c>
      <c r="K61" s="63">
        <v>7.2690000000000001</v>
      </c>
      <c r="L61" s="64">
        <v>40.837000000000003</v>
      </c>
      <c r="M61" s="64">
        <f t="shared" si="12"/>
        <v>48.106000000000002</v>
      </c>
      <c r="N61" s="65">
        <f t="shared" si="8"/>
        <v>4.7766966199091326E-5</v>
      </c>
      <c r="O61" s="64">
        <v>0</v>
      </c>
      <c r="P61" s="64">
        <v>32.241</v>
      </c>
      <c r="Q61" s="64">
        <f t="shared" si="13"/>
        <v>32.241</v>
      </c>
      <c r="R61" s="66">
        <f t="shared" si="9"/>
        <v>0.49207530783784637</v>
      </c>
      <c r="S61" s="154"/>
      <c r="T61" s="154"/>
      <c r="U61" s="154"/>
      <c r="V61" s="154"/>
    </row>
    <row r="62" spans="2:22" ht="16.5" x14ac:dyDescent="0.3">
      <c r="B62" s="159" t="s">
        <v>111</v>
      </c>
      <c r="C62" s="160">
        <v>0.09</v>
      </c>
      <c r="D62" s="161">
        <v>0.184</v>
      </c>
      <c r="E62" s="162">
        <f t="shared" si="10"/>
        <v>0.27400000000000002</v>
      </c>
      <c r="F62" s="65">
        <f t="shared" si="6"/>
        <v>3.4054055095359732E-6</v>
      </c>
      <c r="G62" s="63">
        <v>0</v>
      </c>
      <c r="H62" s="64">
        <v>0.108</v>
      </c>
      <c r="I62" s="64">
        <f t="shared" si="11"/>
        <v>0.108</v>
      </c>
      <c r="J62" s="65">
        <f t="shared" si="7"/>
        <v>1.5370370370370372</v>
      </c>
      <c r="K62" s="63">
        <v>0.98199999999999998</v>
      </c>
      <c r="L62" s="64">
        <v>2.3079999999999998</v>
      </c>
      <c r="M62" s="64">
        <f t="shared" si="12"/>
        <v>3.29</v>
      </c>
      <c r="N62" s="65">
        <f t="shared" si="8"/>
        <v>3.2668132622751936E-6</v>
      </c>
      <c r="O62" s="64">
        <v>0.03</v>
      </c>
      <c r="P62" s="64">
        <v>1.976</v>
      </c>
      <c r="Q62" s="64">
        <f t="shared" si="13"/>
        <v>2.0059999999999998</v>
      </c>
      <c r="R62" s="66">
        <f t="shared" si="9"/>
        <v>0.64007976071784656</v>
      </c>
      <c r="S62" s="154"/>
      <c r="T62" s="154"/>
      <c r="U62" s="154"/>
      <c r="V62" s="154"/>
    </row>
    <row r="63" spans="2:22" ht="16.5" x14ac:dyDescent="0.3">
      <c r="B63" s="159" t="s">
        <v>55</v>
      </c>
      <c r="C63" s="160">
        <v>2E-3</v>
      </c>
      <c r="D63" s="161">
        <v>0</v>
      </c>
      <c r="E63" s="162">
        <f t="shared" si="10"/>
        <v>2E-3</v>
      </c>
      <c r="F63" s="65">
        <f t="shared" si="6"/>
        <v>2.4856974522160386E-8</v>
      </c>
      <c r="G63" s="63">
        <v>0.47599999999999998</v>
      </c>
      <c r="H63" s="64">
        <v>19.686</v>
      </c>
      <c r="I63" s="64">
        <f t="shared" si="11"/>
        <v>20.161999999999999</v>
      </c>
      <c r="J63" s="65">
        <f t="shared" si="7"/>
        <v>-0.99990080349171706</v>
      </c>
      <c r="K63" s="63">
        <v>114.629</v>
      </c>
      <c r="L63" s="64">
        <v>40.128</v>
      </c>
      <c r="M63" s="64">
        <f t="shared" si="12"/>
        <v>154.75700000000001</v>
      </c>
      <c r="N63" s="65">
        <f t="shared" si="8"/>
        <v>1.5366632827657208E-4</v>
      </c>
      <c r="O63" s="64">
        <v>59.358000000000004</v>
      </c>
      <c r="P63" s="64">
        <v>47.923999999999999</v>
      </c>
      <c r="Q63" s="64">
        <f t="shared" si="13"/>
        <v>107.28200000000001</v>
      </c>
      <c r="R63" s="66">
        <f t="shared" si="9"/>
        <v>0.44252530713446792</v>
      </c>
      <c r="S63" s="154"/>
      <c r="T63" s="154"/>
      <c r="U63" s="154"/>
      <c r="V63" s="154"/>
    </row>
    <row r="64" spans="2:22" ht="16.5" x14ac:dyDescent="0.3">
      <c r="B64" s="159" t="s">
        <v>215</v>
      </c>
      <c r="C64" s="160">
        <v>0</v>
      </c>
      <c r="D64" s="161">
        <v>4.4870000000000001</v>
      </c>
      <c r="E64" s="162">
        <f t="shared" si="10"/>
        <v>4.4870000000000001</v>
      </c>
      <c r="F64" s="65">
        <f t="shared" si="6"/>
        <v>5.5766622340466827E-5</v>
      </c>
      <c r="G64" s="63">
        <v>2.7450000000000001</v>
      </c>
      <c r="H64" s="64">
        <v>2.1659999999999999</v>
      </c>
      <c r="I64" s="64">
        <f t="shared" si="11"/>
        <v>4.9109999999999996</v>
      </c>
      <c r="J64" s="65">
        <f t="shared" si="7"/>
        <v>-8.6336794950111928E-2</v>
      </c>
      <c r="K64" s="63">
        <v>8.798</v>
      </c>
      <c r="L64" s="64">
        <v>36.440999999999995</v>
      </c>
      <c r="M64" s="64">
        <f t="shared" si="12"/>
        <v>45.238999999999997</v>
      </c>
      <c r="N64" s="65">
        <f t="shared" si="8"/>
        <v>4.4920171784822936E-5</v>
      </c>
      <c r="O64" s="64">
        <v>30.104999999999997</v>
      </c>
      <c r="P64" s="64">
        <v>61.512999999999998</v>
      </c>
      <c r="Q64" s="64">
        <f t="shared" si="13"/>
        <v>91.617999999999995</v>
      </c>
      <c r="R64" s="66">
        <f t="shared" si="9"/>
        <v>-0.50622148486105356</v>
      </c>
      <c r="S64" s="154"/>
      <c r="T64" s="154"/>
      <c r="U64" s="154"/>
      <c r="V64" s="154"/>
    </row>
    <row r="65" spans="2:22" ht="16.5" x14ac:dyDescent="0.3">
      <c r="B65" s="159" t="s">
        <v>114</v>
      </c>
      <c r="C65" s="160">
        <v>0</v>
      </c>
      <c r="D65" s="161">
        <v>37.063000000000002</v>
      </c>
      <c r="E65" s="162">
        <f t="shared" si="10"/>
        <v>37.063000000000002</v>
      </c>
      <c r="F65" s="65">
        <f t="shared" si="6"/>
        <v>4.6063702335741525E-4</v>
      </c>
      <c r="G65" s="63">
        <v>0</v>
      </c>
      <c r="H65" s="64">
        <v>3.762</v>
      </c>
      <c r="I65" s="64">
        <f t="shared" si="11"/>
        <v>3.762</v>
      </c>
      <c r="J65" s="65">
        <f t="shared" si="7"/>
        <v>8.8519404572036162</v>
      </c>
      <c r="K65" s="63">
        <v>14.395</v>
      </c>
      <c r="L65" s="64">
        <v>83.527000000000001</v>
      </c>
      <c r="M65" s="64">
        <f t="shared" si="12"/>
        <v>97.921999999999997</v>
      </c>
      <c r="N65" s="65">
        <f t="shared" si="8"/>
        <v>9.7231880932678263E-5</v>
      </c>
      <c r="O65" s="64">
        <v>32.35</v>
      </c>
      <c r="P65" s="64">
        <v>49.769999999999996</v>
      </c>
      <c r="Q65" s="64">
        <f t="shared" si="13"/>
        <v>82.12</v>
      </c>
      <c r="R65" s="66">
        <f t="shared" si="9"/>
        <v>0.19242571846078893</v>
      </c>
      <c r="S65" s="154"/>
      <c r="T65" s="154"/>
      <c r="U65" s="154"/>
      <c r="V65" s="154"/>
    </row>
    <row r="66" spans="2:22" ht="16.5" x14ac:dyDescent="0.3">
      <c r="B66" s="159" t="s">
        <v>338</v>
      </c>
      <c r="C66" s="160">
        <v>0</v>
      </c>
      <c r="D66" s="161">
        <v>0</v>
      </c>
      <c r="E66" s="162">
        <f t="shared" si="10"/>
        <v>0</v>
      </c>
      <c r="F66" s="65">
        <f t="shared" si="6"/>
        <v>0</v>
      </c>
      <c r="G66" s="63">
        <v>0</v>
      </c>
      <c r="H66" s="64">
        <v>0</v>
      </c>
      <c r="I66" s="64">
        <f t="shared" si="11"/>
        <v>0</v>
      </c>
      <c r="J66" s="65" t="str">
        <f t="shared" si="7"/>
        <v/>
      </c>
      <c r="K66" s="63">
        <v>0</v>
      </c>
      <c r="L66" s="64">
        <v>0</v>
      </c>
      <c r="M66" s="64">
        <f t="shared" si="12"/>
        <v>0</v>
      </c>
      <c r="N66" s="65">
        <f t="shared" si="8"/>
        <v>0</v>
      </c>
      <c r="O66" s="64">
        <v>0</v>
      </c>
      <c r="P66" s="64">
        <v>0.2</v>
      </c>
      <c r="Q66" s="64">
        <f t="shared" si="13"/>
        <v>0.2</v>
      </c>
      <c r="R66" s="66">
        <f t="shared" si="9"/>
        <v>-1</v>
      </c>
    </row>
    <row r="67" spans="2:22" ht="16.5" x14ac:dyDescent="0.3">
      <c r="B67" s="159" t="s">
        <v>259</v>
      </c>
      <c r="C67" s="160">
        <v>0</v>
      </c>
      <c r="D67" s="161">
        <v>6.7000000000000004E-2</v>
      </c>
      <c r="E67" s="162">
        <f t="shared" si="10"/>
        <v>6.7000000000000004E-2</v>
      </c>
      <c r="F67" s="65">
        <f t="shared" si="6"/>
        <v>8.3270864649237306E-7</v>
      </c>
      <c r="G67" s="63">
        <v>0</v>
      </c>
      <c r="H67" s="64">
        <v>0.12000000000000001</v>
      </c>
      <c r="I67" s="64">
        <f t="shared" si="11"/>
        <v>0.12000000000000001</v>
      </c>
      <c r="J67" s="65">
        <f t="shared" si="7"/>
        <v>-0.44166666666666665</v>
      </c>
      <c r="K67" s="63">
        <v>0</v>
      </c>
      <c r="L67" s="64">
        <v>0.53100000000000003</v>
      </c>
      <c r="M67" s="64">
        <f t="shared" si="12"/>
        <v>0.53100000000000003</v>
      </c>
      <c r="N67" s="65">
        <f t="shared" si="8"/>
        <v>5.2725770281706016E-7</v>
      </c>
      <c r="O67" s="64">
        <v>0</v>
      </c>
      <c r="P67" s="64">
        <v>0.28600000000000003</v>
      </c>
      <c r="Q67" s="64">
        <f t="shared" si="13"/>
        <v>0.28600000000000003</v>
      </c>
      <c r="R67" s="66">
        <f t="shared" si="9"/>
        <v>0.85664335664335645</v>
      </c>
    </row>
    <row r="68" spans="2:22" ht="16.5" x14ac:dyDescent="0.3">
      <c r="B68" s="159" t="s">
        <v>238</v>
      </c>
      <c r="C68" s="160">
        <v>0</v>
      </c>
      <c r="D68" s="161">
        <v>0</v>
      </c>
      <c r="E68" s="162">
        <f t="shared" si="10"/>
        <v>0</v>
      </c>
      <c r="F68" s="65">
        <f t="shared" si="6"/>
        <v>0</v>
      </c>
      <c r="G68" s="63">
        <v>0</v>
      </c>
      <c r="H68" s="64">
        <v>0</v>
      </c>
      <c r="I68" s="64">
        <f t="shared" si="11"/>
        <v>0</v>
      </c>
      <c r="J68" s="65" t="str">
        <f t="shared" si="7"/>
        <v/>
      </c>
      <c r="K68" s="63">
        <v>0</v>
      </c>
      <c r="L68" s="64">
        <v>0.15000000000000002</v>
      </c>
      <c r="M68" s="64">
        <f t="shared" si="12"/>
        <v>0.15000000000000002</v>
      </c>
      <c r="N68" s="65">
        <f t="shared" si="8"/>
        <v>1.4894285390312435E-7</v>
      </c>
      <c r="O68" s="64">
        <v>0</v>
      </c>
      <c r="P68" s="64">
        <v>0.26</v>
      </c>
      <c r="Q68" s="64">
        <f t="shared" si="13"/>
        <v>0.26</v>
      </c>
      <c r="R68" s="66">
        <f t="shared" si="9"/>
        <v>-0.42307692307692302</v>
      </c>
    </row>
    <row r="69" spans="2:22" ht="16.5" x14ac:dyDescent="0.3">
      <c r="B69" s="159" t="s">
        <v>274</v>
      </c>
      <c r="C69" s="160">
        <v>0</v>
      </c>
      <c r="D69" s="161">
        <v>0</v>
      </c>
      <c r="E69" s="162">
        <f t="shared" si="10"/>
        <v>0</v>
      </c>
      <c r="F69" s="65">
        <f t="shared" si="6"/>
        <v>0</v>
      </c>
      <c r="G69" s="63">
        <v>0</v>
      </c>
      <c r="H69" s="64">
        <v>0</v>
      </c>
      <c r="I69" s="64">
        <f t="shared" si="11"/>
        <v>0</v>
      </c>
      <c r="J69" s="65" t="str">
        <f t="shared" si="7"/>
        <v/>
      </c>
      <c r="K69" s="63">
        <v>0</v>
      </c>
      <c r="L69" s="64">
        <v>0.375</v>
      </c>
      <c r="M69" s="64">
        <f t="shared" si="12"/>
        <v>0.375</v>
      </c>
      <c r="N69" s="65">
        <f t="shared" si="8"/>
        <v>3.723571347578108E-7</v>
      </c>
      <c r="O69" s="64">
        <v>0</v>
      </c>
      <c r="P69" s="64">
        <v>0.44999999999999996</v>
      </c>
      <c r="Q69" s="64">
        <f t="shared" si="13"/>
        <v>0.44999999999999996</v>
      </c>
      <c r="R69" s="66">
        <f t="shared" si="9"/>
        <v>-0.16666666666666663</v>
      </c>
    </row>
    <row r="70" spans="2:22" ht="16.5" x14ac:dyDescent="0.3">
      <c r="B70" s="159" t="s">
        <v>262</v>
      </c>
      <c r="C70" s="160">
        <v>0</v>
      </c>
      <c r="D70" s="161">
        <v>0</v>
      </c>
      <c r="E70" s="162">
        <f t="shared" si="10"/>
        <v>0</v>
      </c>
      <c r="F70" s="65">
        <f t="shared" si="6"/>
        <v>0</v>
      </c>
      <c r="G70" s="63">
        <v>0</v>
      </c>
      <c r="H70" s="64">
        <v>0</v>
      </c>
      <c r="I70" s="64">
        <f t="shared" si="11"/>
        <v>0</v>
      </c>
      <c r="J70" s="65" t="str">
        <f t="shared" si="7"/>
        <v/>
      </c>
      <c r="K70" s="63">
        <v>0</v>
      </c>
      <c r="L70" s="64">
        <v>8.0000000000000002E-3</v>
      </c>
      <c r="M70" s="64">
        <f t="shared" si="12"/>
        <v>8.0000000000000002E-3</v>
      </c>
      <c r="N70" s="65">
        <f t="shared" si="8"/>
        <v>7.943618874833297E-9</v>
      </c>
      <c r="O70" s="64">
        <v>0</v>
      </c>
      <c r="P70" s="64">
        <v>0.01</v>
      </c>
      <c r="Q70" s="64">
        <f t="shared" si="13"/>
        <v>0.01</v>
      </c>
      <c r="R70" s="66">
        <f t="shared" si="9"/>
        <v>-0.19999999999999996</v>
      </c>
    </row>
    <row r="71" spans="2:22" ht="16.5" x14ac:dyDescent="0.3">
      <c r="B71" s="159" t="s">
        <v>226</v>
      </c>
      <c r="C71" s="160">
        <v>0</v>
      </c>
      <c r="D71" s="161">
        <v>0</v>
      </c>
      <c r="E71" s="162">
        <f t="shared" si="10"/>
        <v>0</v>
      </c>
      <c r="F71" s="65">
        <f t="shared" si="6"/>
        <v>0</v>
      </c>
      <c r="G71" s="63">
        <v>0</v>
      </c>
      <c r="H71" s="64">
        <v>0</v>
      </c>
      <c r="I71" s="64">
        <f t="shared" si="11"/>
        <v>0</v>
      </c>
      <c r="J71" s="65" t="str">
        <f t="shared" si="7"/>
        <v/>
      </c>
      <c r="K71" s="63">
        <v>0</v>
      </c>
      <c r="L71" s="64">
        <v>0.6</v>
      </c>
      <c r="M71" s="64">
        <f t="shared" si="12"/>
        <v>0.6</v>
      </c>
      <c r="N71" s="65">
        <f t="shared" si="8"/>
        <v>5.957714156124973E-7</v>
      </c>
      <c r="O71" s="64">
        <v>0</v>
      </c>
      <c r="P71" s="64">
        <v>0</v>
      </c>
      <c r="Q71" s="64">
        <f t="shared" si="13"/>
        <v>0</v>
      </c>
      <c r="R71" s="66" t="str">
        <f t="shared" si="9"/>
        <v/>
      </c>
    </row>
    <row r="72" spans="2:22" ht="16.5" x14ac:dyDescent="0.3">
      <c r="B72" s="159" t="s">
        <v>351</v>
      </c>
      <c r="C72" s="160">
        <v>0</v>
      </c>
      <c r="D72" s="161">
        <v>0</v>
      </c>
      <c r="E72" s="162">
        <f t="shared" si="10"/>
        <v>0</v>
      </c>
      <c r="F72" s="65">
        <f t="shared" si="6"/>
        <v>0</v>
      </c>
      <c r="G72" s="63">
        <v>0</v>
      </c>
      <c r="H72" s="64">
        <v>0</v>
      </c>
      <c r="I72" s="64">
        <f t="shared" si="11"/>
        <v>0</v>
      </c>
      <c r="J72" s="65" t="str">
        <f t="shared" si="7"/>
        <v/>
      </c>
      <c r="K72" s="63">
        <v>0</v>
      </c>
      <c r="L72" s="64">
        <v>5.5E-2</v>
      </c>
      <c r="M72" s="64">
        <f t="shared" si="12"/>
        <v>5.5E-2</v>
      </c>
      <c r="N72" s="65">
        <f t="shared" si="8"/>
        <v>5.4612379764478917E-8</v>
      </c>
      <c r="O72" s="64">
        <v>0</v>
      </c>
      <c r="P72" s="64">
        <v>0.15200000000000002</v>
      </c>
      <c r="Q72" s="64">
        <f t="shared" si="13"/>
        <v>0.15200000000000002</v>
      </c>
      <c r="R72" s="66">
        <f t="shared" si="9"/>
        <v>-0.63815789473684215</v>
      </c>
    </row>
    <row r="73" spans="2:22" ht="16.5" x14ac:dyDescent="0.3">
      <c r="B73" s="159" t="s">
        <v>285</v>
      </c>
      <c r="C73" s="160">
        <v>0</v>
      </c>
      <c r="D73" s="161">
        <v>6.0000000000000001E-3</v>
      </c>
      <c r="E73" s="162">
        <f t="shared" si="10"/>
        <v>6.0000000000000001E-3</v>
      </c>
      <c r="F73" s="65">
        <f t="shared" ref="F73:F136" si="14">IFERROR(E73/$E$7,"")</f>
        <v>7.4570923566481168E-8</v>
      </c>
      <c r="G73" s="63">
        <v>0</v>
      </c>
      <c r="H73" s="64">
        <v>0</v>
      </c>
      <c r="I73" s="64">
        <f t="shared" si="11"/>
        <v>0</v>
      </c>
      <c r="J73" s="65" t="str">
        <f t="shared" ref="J73:J136" si="15">IFERROR(E73/I73-1,"")</f>
        <v/>
      </c>
      <c r="K73" s="63">
        <v>0</v>
      </c>
      <c r="L73" s="64">
        <v>0.48199999999999998</v>
      </c>
      <c r="M73" s="64">
        <f t="shared" si="12"/>
        <v>0.48199999999999998</v>
      </c>
      <c r="N73" s="65">
        <f t="shared" ref="N73:N136" si="16">IFERROR(M73/$M$7,"")</f>
        <v>4.7860303720870613E-7</v>
      </c>
      <c r="O73" s="64">
        <v>0</v>
      </c>
      <c r="P73" s="64">
        <v>0.37</v>
      </c>
      <c r="Q73" s="64">
        <f t="shared" si="13"/>
        <v>0.37</v>
      </c>
      <c r="R73" s="66">
        <f t="shared" ref="R73:R136" si="17">IFERROR(M73/Q73-1,"")</f>
        <v>0.30270270270270272</v>
      </c>
    </row>
    <row r="74" spans="2:22" ht="16.5" x14ac:dyDescent="0.3">
      <c r="B74" s="159" t="s">
        <v>321</v>
      </c>
      <c r="C74" s="160">
        <v>0</v>
      </c>
      <c r="D74" s="161">
        <v>0</v>
      </c>
      <c r="E74" s="162">
        <f t="shared" si="10"/>
        <v>0</v>
      </c>
      <c r="F74" s="65">
        <f t="shared" si="14"/>
        <v>0</v>
      </c>
      <c r="G74" s="63">
        <v>0</v>
      </c>
      <c r="H74" s="64">
        <v>0</v>
      </c>
      <c r="I74" s="64">
        <f t="shared" si="11"/>
        <v>0</v>
      </c>
      <c r="J74" s="65" t="str">
        <f t="shared" si="15"/>
        <v/>
      </c>
      <c r="K74" s="63">
        <v>0</v>
      </c>
      <c r="L74" s="64">
        <v>0</v>
      </c>
      <c r="M74" s="64">
        <f t="shared" si="12"/>
        <v>0</v>
      </c>
      <c r="N74" s="65">
        <f t="shared" si="16"/>
        <v>0</v>
      </c>
      <c r="O74" s="64">
        <v>0</v>
      </c>
      <c r="P74" s="64">
        <v>0.13</v>
      </c>
      <c r="Q74" s="64">
        <f t="shared" si="13"/>
        <v>0.13</v>
      </c>
      <c r="R74" s="66">
        <f t="shared" si="17"/>
        <v>-1</v>
      </c>
    </row>
    <row r="75" spans="2:22" ht="16.5" x14ac:dyDescent="0.3">
      <c r="B75" s="159" t="s">
        <v>193</v>
      </c>
      <c r="C75" s="160">
        <v>0</v>
      </c>
      <c r="D75" s="161">
        <v>0.17499999999999999</v>
      </c>
      <c r="E75" s="162">
        <f t="shared" si="10"/>
        <v>0.17499999999999999</v>
      </c>
      <c r="F75" s="65">
        <f t="shared" si="14"/>
        <v>2.1749852706890338E-6</v>
      </c>
      <c r="G75" s="63">
        <v>0</v>
      </c>
      <c r="H75" s="64">
        <v>0.317</v>
      </c>
      <c r="I75" s="64">
        <f t="shared" si="11"/>
        <v>0.317</v>
      </c>
      <c r="J75" s="65">
        <f t="shared" si="15"/>
        <v>-0.44794952681388012</v>
      </c>
      <c r="K75" s="63">
        <v>0</v>
      </c>
      <c r="L75" s="64">
        <v>4.9889999999999999</v>
      </c>
      <c r="M75" s="64">
        <f t="shared" si="12"/>
        <v>4.9889999999999999</v>
      </c>
      <c r="N75" s="65">
        <f t="shared" si="16"/>
        <v>4.9538393208179147E-6</v>
      </c>
      <c r="O75" s="64">
        <v>0</v>
      </c>
      <c r="P75" s="64">
        <v>3.3929999999999998</v>
      </c>
      <c r="Q75" s="64">
        <f t="shared" si="13"/>
        <v>3.3929999999999998</v>
      </c>
      <c r="R75" s="66">
        <f t="shared" si="17"/>
        <v>0.47038019451812563</v>
      </c>
    </row>
    <row r="76" spans="2:22" ht="16.5" x14ac:dyDescent="0.3">
      <c r="B76" s="159" t="s">
        <v>356</v>
      </c>
      <c r="C76" s="160">
        <v>0</v>
      </c>
      <c r="D76" s="161">
        <v>0</v>
      </c>
      <c r="E76" s="162">
        <f t="shared" si="10"/>
        <v>0</v>
      </c>
      <c r="F76" s="65">
        <f t="shared" si="14"/>
        <v>0</v>
      </c>
      <c r="G76" s="63">
        <v>3.4</v>
      </c>
      <c r="H76" s="64">
        <v>0</v>
      </c>
      <c r="I76" s="64">
        <f t="shared" si="11"/>
        <v>3.4</v>
      </c>
      <c r="J76" s="65">
        <f t="shared" si="15"/>
        <v>-1</v>
      </c>
      <c r="K76" s="63">
        <v>45.454000000000001</v>
      </c>
      <c r="L76" s="64">
        <v>0</v>
      </c>
      <c r="M76" s="64">
        <f t="shared" si="12"/>
        <v>45.454000000000001</v>
      </c>
      <c r="N76" s="65">
        <f t="shared" si="16"/>
        <v>4.5133656542084089E-5</v>
      </c>
      <c r="O76" s="64">
        <v>11.635999999999999</v>
      </c>
      <c r="P76" s="64">
        <v>0</v>
      </c>
      <c r="Q76" s="64">
        <f t="shared" si="13"/>
        <v>11.635999999999999</v>
      </c>
      <c r="R76" s="66">
        <f t="shared" si="17"/>
        <v>2.9063251976624271</v>
      </c>
    </row>
    <row r="77" spans="2:22" ht="16.5" x14ac:dyDescent="0.3">
      <c r="B77" s="159" t="s">
        <v>180</v>
      </c>
      <c r="C77" s="160">
        <v>0</v>
      </c>
      <c r="D77" s="161">
        <v>0.51700000000000002</v>
      </c>
      <c r="E77" s="162">
        <f t="shared" si="10"/>
        <v>0.51700000000000002</v>
      </c>
      <c r="F77" s="65">
        <f t="shared" si="14"/>
        <v>6.4255279139784599E-6</v>
      </c>
      <c r="G77" s="63">
        <v>0</v>
      </c>
      <c r="H77" s="64">
        <v>0</v>
      </c>
      <c r="I77" s="64">
        <f t="shared" si="11"/>
        <v>0</v>
      </c>
      <c r="J77" s="65" t="str">
        <f t="shared" si="15"/>
        <v/>
      </c>
      <c r="K77" s="63">
        <v>0</v>
      </c>
      <c r="L77" s="64">
        <v>5.4930000000000003</v>
      </c>
      <c r="M77" s="64">
        <f t="shared" si="12"/>
        <v>5.4930000000000003</v>
      </c>
      <c r="N77" s="65">
        <f t="shared" si="16"/>
        <v>5.4542873099324131E-6</v>
      </c>
      <c r="O77" s="64">
        <v>0</v>
      </c>
      <c r="P77" s="64">
        <v>8.577</v>
      </c>
      <c r="Q77" s="64">
        <f t="shared" si="13"/>
        <v>8.577</v>
      </c>
      <c r="R77" s="66">
        <f t="shared" si="17"/>
        <v>-0.3595662819167541</v>
      </c>
    </row>
    <row r="78" spans="2:22" ht="16.5" x14ac:dyDescent="0.3">
      <c r="B78" s="159" t="s">
        <v>323</v>
      </c>
      <c r="C78" s="160">
        <v>0</v>
      </c>
      <c r="D78" s="161">
        <v>0</v>
      </c>
      <c r="E78" s="162">
        <f t="shared" si="10"/>
        <v>0</v>
      </c>
      <c r="F78" s="65">
        <f t="shared" si="14"/>
        <v>0</v>
      </c>
      <c r="G78" s="63">
        <v>0</v>
      </c>
      <c r="H78" s="64">
        <v>0.2</v>
      </c>
      <c r="I78" s="64">
        <f t="shared" si="11"/>
        <v>0.2</v>
      </c>
      <c r="J78" s="65">
        <f t="shared" si="15"/>
        <v>-1</v>
      </c>
      <c r="K78" s="63">
        <v>0</v>
      </c>
      <c r="L78" s="64">
        <v>0</v>
      </c>
      <c r="M78" s="64">
        <f t="shared" si="12"/>
        <v>0</v>
      </c>
      <c r="N78" s="65">
        <f t="shared" si="16"/>
        <v>0</v>
      </c>
      <c r="O78" s="64">
        <v>0</v>
      </c>
      <c r="P78" s="64">
        <v>0.25</v>
      </c>
      <c r="Q78" s="64">
        <f t="shared" si="13"/>
        <v>0.25</v>
      </c>
      <c r="R78" s="66">
        <f t="shared" si="17"/>
        <v>-1</v>
      </c>
    </row>
    <row r="79" spans="2:22" ht="16.5" x14ac:dyDescent="0.3">
      <c r="B79" s="159" t="s">
        <v>224</v>
      </c>
      <c r="C79" s="160">
        <v>0</v>
      </c>
      <c r="D79" s="161">
        <v>0</v>
      </c>
      <c r="E79" s="162">
        <f t="shared" si="10"/>
        <v>0</v>
      </c>
      <c r="F79" s="65">
        <f t="shared" si="14"/>
        <v>0</v>
      </c>
      <c r="G79" s="63">
        <v>0</v>
      </c>
      <c r="H79" s="64">
        <v>0.1</v>
      </c>
      <c r="I79" s="64">
        <f t="shared" si="11"/>
        <v>0.1</v>
      </c>
      <c r="J79" s="65">
        <f t="shared" si="15"/>
        <v>-1</v>
      </c>
      <c r="K79" s="63">
        <v>0</v>
      </c>
      <c r="L79" s="64">
        <v>7.0500000000000007</v>
      </c>
      <c r="M79" s="64">
        <f t="shared" si="12"/>
        <v>7.0500000000000007</v>
      </c>
      <c r="N79" s="65">
        <f t="shared" si="16"/>
        <v>7.0003141334468438E-6</v>
      </c>
      <c r="O79" s="64">
        <v>0</v>
      </c>
      <c r="P79" s="64">
        <v>0.3</v>
      </c>
      <c r="Q79" s="64">
        <f t="shared" si="13"/>
        <v>0.3</v>
      </c>
      <c r="R79" s="66">
        <f t="shared" si="17"/>
        <v>22.500000000000004</v>
      </c>
    </row>
    <row r="80" spans="2:22" ht="16.5" x14ac:dyDescent="0.3">
      <c r="B80" s="159" t="s">
        <v>255</v>
      </c>
      <c r="C80" s="160">
        <v>0</v>
      </c>
      <c r="D80" s="161">
        <v>0</v>
      </c>
      <c r="E80" s="162">
        <f t="shared" si="10"/>
        <v>0</v>
      </c>
      <c r="F80" s="65">
        <f t="shared" si="14"/>
        <v>0</v>
      </c>
      <c r="G80" s="63">
        <v>0</v>
      </c>
      <c r="H80" s="64">
        <v>0</v>
      </c>
      <c r="I80" s="64">
        <f t="shared" si="11"/>
        <v>0</v>
      </c>
      <c r="J80" s="65" t="str">
        <f t="shared" si="15"/>
        <v/>
      </c>
      <c r="K80" s="63">
        <v>0</v>
      </c>
      <c r="L80" s="64">
        <v>0</v>
      </c>
      <c r="M80" s="64">
        <f t="shared" si="12"/>
        <v>0</v>
      </c>
      <c r="N80" s="65">
        <f t="shared" si="16"/>
        <v>0</v>
      </c>
      <c r="O80" s="64">
        <v>0</v>
      </c>
      <c r="P80" s="64">
        <v>3.1E-2</v>
      </c>
      <c r="Q80" s="64">
        <f t="shared" si="13"/>
        <v>3.1E-2</v>
      </c>
      <c r="R80" s="66">
        <f t="shared" si="17"/>
        <v>-1</v>
      </c>
    </row>
    <row r="81" spans="2:18" ht="16.5" x14ac:dyDescent="0.3">
      <c r="B81" s="159" t="s">
        <v>199</v>
      </c>
      <c r="C81" s="160">
        <v>0</v>
      </c>
      <c r="D81" s="161">
        <v>2.4889999999999999</v>
      </c>
      <c r="E81" s="162">
        <f t="shared" si="10"/>
        <v>2.4889999999999999</v>
      </c>
      <c r="F81" s="65">
        <f t="shared" si="14"/>
        <v>3.0934504792828603E-5</v>
      </c>
      <c r="G81" s="63">
        <v>0</v>
      </c>
      <c r="H81" s="64">
        <v>3.6950000000000003</v>
      </c>
      <c r="I81" s="64">
        <f t="shared" si="11"/>
        <v>3.6950000000000003</v>
      </c>
      <c r="J81" s="65">
        <f t="shared" si="15"/>
        <v>-0.32638700947225985</v>
      </c>
      <c r="K81" s="63">
        <v>0</v>
      </c>
      <c r="L81" s="64">
        <v>36.837000000000003</v>
      </c>
      <c r="M81" s="64">
        <f t="shared" si="12"/>
        <v>36.837000000000003</v>
      </c>
      <c r="N81" s="65">
        <f t="shared" si="16"/>
        <v>3.6577386061529274E-5</v>
      </c>
      <c r="O81" s="64">
        <v>0</v>
      </c>
      <c r="P81" s="64">
        <v>38.070999999999998</v>
      </c>
      <c r="Q81" s="64">
        <f t="shared" si="13"/>
        <v>38.070999999999998</v>
      </c>
      <c r="R81" s="66">
        <f t="shared" si="17"/>
        <v>-3.2413122849412779E-2</v>
      </c>
    </row>
    <row r="82" spans="2:18" ht="16.5" x14ac:dyDescent="0.3">
      <c r="B82" s="159" t="s">
        <v>272</v>
      </c>
      <c r="C82" s="160">
        <v>0</v>
      </c>
      <c r="D82" s="161">
        <v>0</v>
      </c>
      <c r="E82" s="162">
        <f t="shared" si="10"/>
        <v>0</v>
      </c>
      <c r="F82" s="65">
        <f t="shared" si="14"/>
        <v>0</v>
      </c>
      <c r="G82" s="63">
        <v>0</v>
      </c>
      <c r="H82" s="64">
        <v>0</v>
      </c>
      <c r="I82" s="64">
        <f t="shared" si="11"/>
        <v>0</v>
      </c>
      <c r="J82" s="65" t="str">
        <f t="shared" si="15"/>
        <v/>
      </c>
      <c r="K82" s="63">
        <v>0</v>
      </c>
      <c r="L82" s="64">
        <v>0.54699999999999993</v>
      </c>
      <c r="M82" s="64">
        <f t="shared" si="12"/>
        <v>0.54699999999999993</v>
      </c>
      <c r="N82" s="65">
        <f t="shared" si="16"/>
        <v>5.4314494056672667E-7</v>
      </c>
      <c r="O82" s="64">
        <v>0</v>
      </c>
      <c r="P82" s="64">
        <v>0</v>
      </c>
      <c r="Q82" s="64">
        <f t="shared" si="13"/>
        <v>0</v>
      </c>
      <c r="R82" s="66" t="str">
        <f t="shared" si="17"/>
        <v/>
      </c>
    </row>
    <row r="83" spans="2:18" ht="16.5" x14ac:dyDescent="0.3">
      <c r="B83" s="159" t="s">
        <v>208</v>
      </c>
      <c r="C83" s="160">
        <v>0</v>
      </c>
      <c r="D83" s="161">
        <v>0.443</v>
      </c>
      <c r="E83" s="162">
        <f t="shared" si="10"/>
        <v>0.443</v>
      </c>
      <c r="F83" s="65">
        <f t="shared" si="14"/>
        <v>5.5058198566585257E-6</v>
      </c>
      <c r="G83" s="63">
        <v>0</v>
      </c>
      <c r="H83" s="64">
        <v>0.39</v>
      </c>
      <c r="I83" s="64">
        <f t="shared" si="11"/>
        <v>0.39</v>
      </c>
      <c r="J83" s="65">
        <f t="shared" si="15"/>
        <v>0.13589743589743586</v>
      </c>
      <c r="K83" s="63">
        <v>0</v>
      </c>
      <c r="L83" s="64">
        <v>3.2629999999999999</v>
      </c>
      <c r="M83" s="64">
        <f t="shared" si="12"/>
        <v>3.2629999999999999</v>
      </c>
      <c r="N83" s="65">
        <f t="shared" si="16"/>
        <v>3.2400035485726308E-6</v>
      </c>
      <c r="O83" s="64">
        <v>0</v>
      </c>
      <c r="P83" s="64">
        <v>5.5380000000000003</v>
      </c>
      <c r="Q83" s="64">
        <f t="shared" si="13"/>
        <v>5.5380000000000003</v>
      </c>
      <c r="R83" s="66">
        <f t="shared" si="17"/>
        <v>-0.41079812206572774</v>
      </c>
    </row>
    <row r="84" spans="2:18" ht="16.5" x14ac:dyDescent="0.3">
      <c r="B84" s="159" t="s">
        <v>318</v>
      </c>
      <c r="C84" s="160">
        <v>0</v>
      </c>
      <c r="D84" s="161">
        <v>0</v>
      </c>
      <c r="E84" s="162">
        <f t="shared" si="10"/>
        <v>0</v>
      </c>
      <c r="F84" s="65">
        <f t="shared" si="14"/>
        <v>0</v>
      </c>
      <c r="G84" s="63">
        <v>0</v>
      </c>
      <c r="H84" s="64">
        <v>0</v>
      </c>
      <c r="I84" s="64">
        <f t="shared" si="11"/>
        <v>0</v>
      </c>
      <c r="J84" s="65" t="str">
        <f t="shared" si="15"/>
        <v/>
      </c>
      <c r="K84" s="63">
        <v>0</v>
      </c>
      <c r="L84" s="64">
        <v>0.09</v>
      </c>
      <c r="M84" s="64">
        <f t="shared" si="12"/>
        <v>0.09</v>
      </c>
      <c r="N84" s="65">
        <f t="shared" si="16"/>
        <v>8.9365712341874589E-8</v>
      </c>
      <c r="O84" s="64">
        <v>0</v>
      </c>
      <c r="P84" s="64">
        <v>1.48</v>
      </c>
      <c r="Q84" s="64">
        <f t="shared" si="13"/>
        <v>1.48</v>
      </c>
      <c r="R84" s="66">
        <f t="shared" si="17"/>
        <v>-0.93918918918918914</v>
      </c>
    </row>
    <row r="85" spans="2:18" ht="16.5" x14ac:dyDescent="0.3">
      <c r="B85" s="159" t="s">
        <v>132</v>
      </c>
      <c r="C85" s="160">
        <v>0</v>
      </c>
      <c r="D85" s="161">
        <v>7.7629999999999999</v>
      </c>
      <c r="E85" s="162">
        <f t="shared" si="10"/>
        <v>7.7629999999999999</v>
      </c>
      <c r="F85" s="65">
        <f t="shared" si="14"/>
        <v>9.6482346607765535E-5</v>
      </c>
      <c r="G85" s="63">
        <v>0</v>
      </c>
      <c r="H85" s="64">
        <v>8.5389999999999997</v>
      </c>
      <c r="I85" s="64">
        <f t="shared" si="11"/>
        <v>8.5389999999999997</v>
      </c>
      <c r="J85" s="65">
        <f t="shared" si="15"/>
        <v>-9.0877151891322172E-2</v>
      </c>
      <c r="K85" s="63">
        <v>0</v>
      </c>
      <c r="L85" s="64">
        <v>111.83699999999999</v>
      </c>
      <c r="M85" s="64">
        <f t="shared" si="12"/>
        <v>111.83699999999999</v>
      </c>
      <c r="N85" s="65">
        <f t="shared" si="16"/>
        <v>1.1104881301309142E-4</v>
      </c>
      <c r="O85" s="64">
        <v>0</v>
      </c>
      <c r="P85" s="64">
        <v>104.64100000000001</v>
      </c>
      <c r="Q85" s="64">
        <f t="shared" si="13"/>
        <v>104.64100000000001</v>
      </c>
      <c r="R85" s="66">
        <f t="shared" si="17"/>
        <v>6.8768455958945207E-2</v>
      </c>
    </row>
    <row r="86" spans="2:18" ht="16.5" x14ac:dyDescent="0.3">
      <c r="B86" s="159" t="s">
        <v>399</v>
      </c>
      <c r="C86" s="160">
        <v>0</v>
      </c>
      <c r="D86" s="161">
        <v>0</v>
      </c>
      <c r="E86" s="162">
        <f t="shared" si="10"/>
        <v>0</v>
      </c>
      <c r="F86" s="65">
        <f t="shared" si="14"/>
        <v>0</v>
      </c>
      <c r="G86" s="63">
        <v>0</v>
      </c>
      <c r="H86" s="64">
        <v>0</v>
      </c>
      <c r="I86" s="64">
        <f t="shared" si="11"/>
        <v>0</v>
      </c>
      <c r="J86" s="65" t="str">
        <f t="shared" si="15"/>
        <v/>
      </c>
      <c r="K86" s="63">
        <v>0</v>
      </c>
      <c r="L86" s="64">
        <v>0.02</v>
      </c>
      <c r="M86" s="64">
        <f t="shared" si="12"/>
        <v>0.02</v>
      </c>
      <c r="N86" s="65">
        <f t="shared" si="16"/>
        <v>1.9859047187083242E-8</v>
      </c>
      <c r="O86" s="64">
        <v>0</v>
      </c>
      <c r="P86" s="64">
        <v>0</v>
      </c>
      <c r="Q86" s="64">
        <f t="shared" si="13"/>
        <v>0</v>
      </c>
      <c r="R86" s="66" t="str">
        <f t="shared" si="17"/>
        <v/>
      </c>
    </row>
    <row r="87" spans="2:18" ht="16.5" x14ac:dyDescent="0.3">
      <c r="B87" s="159" t="s">
        <v>534</v>
      </c>
      <c r="C87" s="160">
        <v>0</v>
      </c>
      <c r="D87" s="161">
        <v>0</v>
      </c>
      <c r="E87" s="162">
        <f t="shared" si="10"/>
        <v>0</v>
      </c>
      <c r="F87" s="65">
        <f t="shared" si="14"/>
        <v>0</v>
      </c>
      <c r="G87" s="63">
        <v>0</v>
      </c>
      <c r="H87" s="64">
        <v>0</v>
      </c>
      <c r="I87" s="64">
        <f t="shared" si="11"/>
        <v>0</v>
      </c>
      <c r="J87" s="65" t="str">
        <f t="shared" si="15"/>
        <v/>
      </c>
      <c r="K87" s="63">
        <v>186.81200000000001</v>
      </c>
      <c r="L87" s="64">
        <v>0</v>
      </c>
      <c r="M87" s="64">
        <f t="shared" si="12"/>
        <v>186.81200000000001</v>
      </c>
      <c r="N87" s="65">
        <f t="shared" si="16"/>
        <v>1.8549541615566975E-4</v>
      </c>
      <c r="O87" s="64">
        <v>0</v>
      </c>
      <c r="P87" s="64">
        <v>0</v>
      </c>
      <c r="Q87" s="64">
        <f t="shared" si="13"/>
        <v>0</v>
      </c>
      <c r="R87" s="66" t="str">
        <f t="shared" si="17"/>
        <v/>
      </c>
    </row>
    <row r="88" spans="2:18" ht="16.5" x14ac:dyDescent="0.3">
      <c r="B88" s="159" t="s">
        <v>152</v>
      </c>
      <c r="C88" s="160">
        <v>0</v>
      </c>
      <c r="D88" s="161">
        <v>3.9079999999999995</v>
      </c>
      <c r="E88" s="162">
        <f t="shared" si="10"/>
        <v>3.9079999999999995</v>
      </c>
      <c r="F88" s="65">
        <f t="shared" si="14"/>
        <v>4.8570528216301391E-5</v>
      </c>
      <c r="G88" s="63">
        <v>0</v>
      </c>
      <c r="H88" s="64">
        <v>2.2999999999999998</v>
      </c>
      <c r="I88" s="64">
        <f t="shared" si="11"/>
        <v>2.2999999999999998</v>
      </c>
      <c r="J88" s="65">
        <f t="shared" si="15"/>
        <v>0.69913043478260861</v>
      </c>
      <c r="K88" s="63">
        <v>0</v>
      </c>
      <c r="L88" s="64">
        <v>39.087000000000003</v>
      </c>
      <c r="M88" s="64">
        <f t="shared" si="12"/>
        <v>39.087000000000003</v>
      </c>
      <c r="N88" s="65">
        <f t="shared" si="16"/>
        <v>3.8811528870076136E-5</v>
      </c>
      <c r="O88" s="64">
        <v>0</v>
      </c>
      <c r="P88" s="64">
        <v>37.075000000000003</v>
      </c>
      <c r="Q88" s="64">
        <f t="shared" si="13"/>
        <v>37.075000000000003</v>
      </c>
      <c r="R88" s="66">
        <f t="shared" si="17"/>
        <v>5.4268374915711348E-2</v>
      </c>
    </row>
    <row r="89" spans="2:18" ht="16.5" x14ac:dyDescent="0.3">
      <c r="B89" s="159" t="s">
        <v>400</v>
      </c>
      <c r="C89" s="160">
        <v>0</v>
      </c>
      <c r="D89" s="161">
        <v>0</v>
      </c>
      <c r="E89" s="162">
        <f t="shared" si="10"/>
        <v>0</v>
      </c>
      <c r="F89" s="65">
        <f t="shared" si="14"/>
        <v>0</v>
      </c>
      <c r="G89" s="63">
        <v>0</v>
      </c>
      <c r="H89" s="64">
        <v>0</v>
      </c>
      <c r="I89" s="64">
        <f t="shared" si="11"/>
        <v>0</v>
      </c>
      <c r="J89" s="65" t="str">
        <f t="shared" si="15"/>
        <v/>
      </c>
      <c r="K89" s="63">
        <v>0</v>
      </c>
      <c r="L89" s="64">
        <v>0</v>
      </c>
      <c r="M89" s="64">
        <f t="shared" si="12"/>
        <v>0</v>
      </c>
      <c r="N89" s="65">
        <f t="shared" si="16"/>
        <v>0</v>
      </c>
      <c r="O89" s="64">
        <v>0</v>
      </c>
      <c r="P89" s="64">
        <v>0.27</v>
      </c>
      <c r="Q89" s="64">
        <f t="shared" si="13"/>
        <v>0.27</v>
      </c>
      <c r="R89" s="66">
        <f t="shared" si="17"/>
        <v>-1</v>
      </c>
    </row>
    <row r="90" spans="2:18" ht="16.5" x14ac:dyDescent="0.3">
      <c r="B90" s="159" t="s">
        <v>141</v>
      </c>
      <c r="C90" s="160">
        <v>0</v>
      </c>
      <c r="D90" s="161">
        <v>0.32500000000000001</v>
      </c>
      <c r="E90" s="162">
        <f t="shared" si="10"/>
        <v>0.32500000000000001</v>
      </c>
      <c r="F90" s="65">
        <f t="shared" si="14"/>
        <v>4.039258359851063E-6</v>
      </c>
      <c r="G90" s="63">
        <v>0</v>
      </c>
      <c r="H90" s="64">
        <v>0.38500000000000001</v>
      </c>
      <c r="I90" s="64">
        <f t="shared" si="11"/>
        <v>0.38500000000000001</v>
      </c>
      <c r="J90" s="65">
        <f t="shared" si="15"/>
        <v>-0.15584415584415579</v>
      </c>
      <c r="K90" s="63">
        <v>0</v>
      </c>
      <c r="L90" s="64">
        <v>6.1359999999999992</v>
      </c>
      <c r="M90" s="64">
        <f t="shared" si="12"/>
        <v>6.1359999999999992</v>
      </c>
      <c r="N90" s="65">
        <f t="shared" si="16"/>
        <v>6.0927556769971383E-6</v>
      </c>
      <c r="O90" s="64">
        <v>0</v>
      </c>
      <c r="P90" s="64">
        <v>5.8119999999999994</v>
      </c>
      <c r="Q90" s="64">
        <f t="shared" si="13"/>
        <v>5.8119999999999994</v>
      </c>
      <c r="R90" s="66">
        <f t="shared" si="17"/>
        <v>5.5746730901582886E-2</v>
      </c>
    </row>
    <row r="91" spans="2:18" ht="16.5" x14ac:dyDescent="0.3">
      <c r="B91" s="159" t="s">
        <v>401</v>
      </c>
      <c r="C91" s="160">
        <v>0</v>
      </c>
      <c r="D91" s="161">
        <v>0</v>
      </c>
      <c r="E91" s="162">
        <f t="shared" si="10"/>
        <v>0</v>
      </c>
      <c r="F91" s="65">
        <f t="shared" si="14"/>
        <v>0</v>
      </c>
      <c r="G91" s="63">
        <v>0</v>
      </c>
      <c r="H91" s="64">
        <v>0</v>
      </c>
      <c r="I91" s="64">
        <f t="shared" si="11"/>
        <v>0</v>
      </c>
      <c r="J91" s="65" t="str">
        <f t="shared" si="15"/>
        <v/>
      </c>
      <c r="K91" s="63">
        <v>0</v>
      </c>
      <c r="L91" s="64">
        <v>0</v>
      </c>
      <c r="M91" s="64">
        <f t="shared" si="12"/>
        <v>0</v>
      </c>
      <c r="N91" s="65">
        <f t="shared" si="16"/>
        <v>0</v>
      </c>
      <c r="O91" s="64">
        <v>0</v>
      </c>
      <c r="P91" s="64">
        <v>0.6</v>
      </c>
      <c r="Q91" s="64">
        <f t="shared" si="13"/>
        <v>0.6</v>
      </c>
      <c r="R91" s="66">
        <f t="shared" si="17"/>
        <v>-1</v>
      </c>
    </row>
    <row r="92" spans="2:18" ht="16.5" x14ac:dyDescent="0.3">
      <c r="B92" s="159" t="s">
        <v>150</v>
      </c>
      <c r="C92" s="160">
        <v>0</v>
      </c>
      <c r="D92" s="161">
        <v>0.48399999999999999</v>
      </c>
      <c r="E92" s="162">
        <f t="shared" si="10"/>
        <v>0.48399999999999999</v>
      </c>
      <c r="F92" s="65">
        <f t="shared" si="14"/>
        <v>6.0153878343628136E-6</v>
      </c>
      <c r="G92" s="63">
        <v>0</v>
      </c>
      <c r="H92" s="64">
        <v>0.51700000000000002</v>
      </c>
      <c r="I92" s="64">
        <f t="shared" si="11"/>
        <v>0.51700000000000002</v>
      </c>
      <c r="J92" s="65">
        <f t="shared" si="15"/>
        <v>-6.3829787234042645E-2</v>
      </c>
      <c r="K92" s="63">
        <v>5.04</v>
      </c>
      <c r="L92" s="64">
        <v>9.4819999999999993</v>
      </c>
      <c r="M92" s="64">
        <f t="shared" si="12"/>
        <v>14.521999999999998</v>
      </c>
      <c r="N92" s="65">
        <f t="shared" si="16"/>
        <v>1.4419654162541141E-5</v>
      </c>
      <c r="O92" s="64">
        <v>11.34</v>
      </c>
      <c r="P92" s="64">
        <v>14.018000000000001</v>
      </c>
      <c r="Q92" s="64">
        <f t="shared" si="13"/>
        <v>25.358000000000001</v>
      </c>
      <c r="R92" s="66">
        <f t="shared" si="17"/>
        <v>-0.42732076662197338</v>
      </c>
    </row>
    <row r="93" spans="2:18" ht="16.5" x14ac:dyDescent="0.3">
      <c r="B93" s="159" t="s">
        <v>163</v>
      </c>
      <c r="C93" s="160">
        <v>0</v>
      </c>
      <c r="D93" s="161">
        <v>0.75900000000000001</v>
      </c>
      <c r="E93" s="162">
        <f t="shared" si="10"/>
        <v>0.75900000000000001</v>
      </c>
      <c r="F93" s="65">
        <f t="shared" si="14"/>
        <v>9.4332218311598671E-6</v>
      </c>
      <c r="G93" s="63">
        <v>0</v>
      </c>
      <c r="H93" s="64">
        <v>0.80800000000000005</v>
      </c>
      <c r="I93" s="64">
        <f t="shared" si="11"/>
        <v>0.80800000000000005</v>
      </c>
      <c r="J93" s="65">
        <f t="shared" si="15"/>
        <v>-6.0643564356435697E-2</v>
      </c>
      <c r="K93" s="63">
        <v>0</v>
      </c>
      <c r="L93" s="64">
        <v>9.9190000000000005</v>
      </c>
      <c r="M93" s="64">
        <f t="shared" si="12"/>
        <v>9.9190000000000005</v>
      </c>
      <c r="N93" s="65">
        <f t="shared" si="16"/>
        <v>9.849094452433935E-6</v>
      </c>
      <c r="O93" s="64">
        <v>0</v>
      </c>
      <c r="P93" s="64">
        <v>8.2370000000000001</v>
      </c>
      <c r="Q93" s="64">
        <f t="shared" si="13"/>
        <v>8.2370000000000001</v>
      </c>
      <c r="R93" s="66">
        <f t="shared" si="17"/>
        <v>0.20420055845574847</v>
      </c>
    </row>
    <row r="94" spans="2:18" ht="16.5" x14ac:dyDescent="0.3">
      <c r="B94" s="159" t="s">
        <v>168</v>
      </c>
      <c r="C94" s="160">
        <v>0</v>
      </c>
      <c r="D94" s="161">
        <v>13.602</v>
      </c>
      <c r="E94" s="162">
        <f t="shared" si="10"/>
        <v>13.602</v>
      </c>
      <c r="F94" s="65">
        <f t="shared" si="14"/>
        <v>1.6905228372521281E-4</v>
      </c>
      <c r="G94" s="63">
        <v>0</v>
      </c>
      <c r="H94" s="64">
        <v>11.292000000000002</v>
      </c>
      <c r="I94" s="64">
        <f t="shared" si="11"/>
        <v>11.292000000000002</v>
      </c>
      <c r="J94" s="65">
        <f t="shared" si="15"/>
        <v>0.20456960680127501</v>
      </c>
      <c r="K94" s="63">
        <v>0</v>
      </c>
      <c r="L94" s="64">
        <v>77.289999999999992</v>
      </c>
      <c r="M94" s="64">
        <f t="shared" si="12"/>
        <v>77.289999999999992</v>
      </c>
      <c r="N94" s="65">
        <f t="shared" si="16"/>
        <v>7.6745287854483181E-5</v>
      </c>
      <c r="O94" s="64">
        <v>0</v>
      </c>
      <c r="P94" s="64">
        <v>79.034999999999997</v>
      </c>
      <c r="Q94" s="64">
        <f t="shared" si="13"/>
        <v>79.034999999999997</v>
      </c>
      <c r="R94" s="66">
        <f t="shared" si="17"/>
        <v>-2.2078825836654659E-2</v>
      </c>
    </row>
    <row r="95" spans="2:18" ht="16.5" x14ac:dyDescent="0.3">
      <c r="B95" s="159" t="s">
        <v>173</v>
      </c>
      <c r="C95" s="160">
        <v>0</v>
      </c>
      <c r="D95" s="161">
        <v>0.29500000000000004</v>
      </c>
      <c r="E95" s="162">
        <f t="shared" si="10"/>
        <v>0.29500000000000004</v>
      </c>
      <c r="F95" s="65">
        <f t="shared" si="14"/>
        <v>3.6664037420186576E-6</v>
      </c>
      <c r="G95" s="63">
        <v>0</v>
      </c>
      <c r="H95" s="64">
        <v>0.54500000000000004</v>
      </c>
      <c r="I95" s="64">
        <f t="shared" si="11"/>
        <v>0.54500000000000004</v>
      </c>
      <c r="J95" s="65">
        <f t="shared" si="15"/>
        <v>-0.45871559633027514</v>
      </c>
      <c r="K95" s="63">
        <v>0</v>
      </c>
      <c r="L95" s="64">
        <v>3.706</v>
      </c>
      <c r="M95" s="64">
        <f t="shared" si="12"/>
        <v>3.706</v>
      </c>
      <c r="N95" s="65">
        <f t="shared" si="16"/>
        <v>3.6798814437665248E-6</v>
      </c>
      <c r="O95" s="64">
        <v>0</v>
      </c>
      <c r="P95" s="64">
        <v>4.718</v>
      </c>
      <c r="Q95" s="64">
        <f t="shared" si="13"/>
        <v>4.718</v>
      </c>
      <c r="R95" s="66">
        <f t="shared" si="17"/>
        <v>-0.21449766850360319</v>
      </c>
    </row>
    <row r="96" spans="2:18" ht="16.5" x14ac:dyDescent="0.3">
      <c r="B96" s="159" t="s">
        <v>228</v>
      </c>
      <c r="C96" s="160">
        <v>0</v>
      </c>
      <c r="D96" s="161">
        <v>0</v>
      </c>
      <c r="E96" s="162">
        <f t="shared" si="10"/>
        <v>0</v>
      </c>
      <c r="F96" s="65">
        <f t="shared" si="14"/>
        <v>0</v>
      </c>
      <c r="G96" s="63">
        <v>0</v>
      </c>
      <c r="H96" s="64">
        <v>0</v>
      </c>
      <c r="I96" s="64">
        <f t="shared" si="11"/>
        <v>0</v>
      </c>
      <c r="J96" s="65" t="str">
        <f t="shared" si="15"/>
        <v/>
      </c>
      <c r="K96" s="63">
        <v>0</v>
      </c>
      <c r="L96" s="64">
        <v>0.14000000000000001</v>
      </c>
      <c r="M96" s="64">
        <f t="shared" si="12"/>
        <v>0.14000000000000001</v>
      </c>
      <c r="N96" s="65">
        <f t="shared" si="16"/>
        <v>1.3901333030958272E-7</v>
      </c>
      <c r="O96" s="64">
        <v>0</v>
      </c>
      <c r="P96" s="64">
        <v>0</v>
      </c>
      <c r="Q96" s="64">
        <f t="shared" si="13"/>
        <v>0</v>
      </c>
      <c r="R96" s="66" t="str">
        <f t="shared" si="17"/>
        <v/>
      </c>
    </row>
    <row r="97" spans="2:18" ht="16.5" x14ac:dyDescent="0.3">
      <c r="B97" s="159" t="s">
        <v>246</v>
      </c>
      <c r="C97" s="160">
        <v>0</v>
      </c>
      <c r="D97" s="161">
        <v>0</v>
      </c>
      <c r="E97" s="162">
        <f t="shared" si="10"/>
        <v>0</v>
      </c>
      <c r="F97" s="65">
        <f t="shared" si="14"/>
        <v>0</v>
      </c>
      <c r="G97" s="63">
        <v>2.4779999999999998</v>
      </c>
      <c r="H97" s="64">
        <v>21.798000000000002</v>
      </c>
      <c r="I97" s="64">
        <f t="shared" si="11"/>
        <v>24.276000000000003</v>
      </c>
      <c r="J97" s="65">
        <f t="shared" si="15"/>
        <v>-1</v>
      </c>
      <c r="K97" s="63">
        <v>12.846</v>
      </c>
      <c r="L97" s="64">
        <v>41.362000000000002</v>
      </c>
      <c r="M97" s="64">
        <f t="shared" si="12"/>
        <v>54.207999999999998</v>
      </c>
      <c r="N97" s="65">
        <f t="shared" si="16"/>
        <v>5.3825961495870417E-5</v>
      </c>
      <c r="O97" s="64">
        <v>22.492999999999999</v>
      </c>
      <c r="P97" s="64">
        <v>273.29599999999999</v>
      </c>
      <c r="Q97" s="64">
        <f t="shared" si="13"/>
        <v>295.78899999999999</v>
      </c>
      <c r="R97" s="66">
        <f t="shared" si="17"/>
        <v>-0.81673422608683888</v>
      </c>
    </row>
    <row r="98" spans="2:18" ht="16.5" x14ac:dyDescent="0.3">
      <c r="B98" s="159" t="s">
        <v>402</v>
      </c>
      <c r="C98" s="160">
        <v>0</v>
      </c>
      <c r="D98" s="161">
        <v>0</v>
      </c>
      <c r="E98" s="162">
        <f t="shared" si="10"/>
        <v>0</v>
      </c>
      <c r="F98" s="65">
        <f t="shared" si="14"/>
        <v>0</v>
      </c>
      <c r="G98" s="63">
        <v>0</v>
      </c>
      <c r="H98" s="64">
        <v>0</v>
      </c>
      <c r="I98" s="64">
        <f t="shared" si="11"/>
        <v>0</v>
      </c>
      <c r="J98" s="65" t="str">
        <f t="shared" si="15"/>
        <v/>
      </c>
      <c r="K98" s="63">
        <v>0</v>
      </c>
      <c r="L98" s="64">
        <v>0.02</v>
      </c>
      <c r="M98" s="64">
        <f t="shared" si="12"/>
        <v>0.02</v>
      </c>
      <c r="N98" s="65">
        <f t="shared" si="16"/>
        <v>1.9859047187083242E-8</v>
      </c>
      <c r="O98" s="64">
        <v>0</v>
      </c>
      <c r="P98" s="64">
        <v>0</v>
      </c>
      <c r="Q98" s="64">
        <f t="shared" si="13"/>
        <v>0</v>
      </c>
      <c r="R98" s="66" t="str">
        <f t="shared" si="17"/>
        <v/>
      </c>
    </row>
    <row r="99" spans="2:18" ht="16.5" x14ac:dyDescent="0.3">
      <c r="B99" s="159" t="s">
        <v>344</v>
      </c>
      <c r="C99" s="160">
        <v>0</v>
      </c>
      <c r="D99" s="161">
        <v>0</v>
      </c>
      <c r="E99" s="162">
        <f t="shared" si="10"/>
        <v>0</v>
      </c>
      <c r="F99" s="65">
        <f t="shared" si="14"/>
        <v>0</v>
      </c>
      <c r="G99" s="63">
        <v>0</v>
      </c>
      <c r="H99" s="64">
        <v>0</v>
      </c>
      <c r="I99" s="64">
        <f t="shared" si="11"/>
        <v>0</v>
      </c>
      <c r="J99" s="65" t="str">
        <f t="shared" si="15"/>
        <v/>
      </c>
      <c r="K99" s="63">
        <v>0</v>
      </c>
      <c r="L99" s="64">
        <v>0</v>
      </c>
      <c r="M99" s="64">
        <f t="shared" si="12"/>
        <v>0</v>
      </c>
      <c r="N99" s="65">
        <f t="shared" si="16"/>
        <v>0</v>
      </c>
      <c r="O99" s="64">
        <v>0</v>
      </c>
      <c r="P99" s="64">
        <v>9.0000000000000011E-2</v>
      </c>
      <c r="Q99" s="64">
        <f t="shared" si="13"/>
        <v>9.0000000000000011E-2</v>
      </c>
      <c r="R99" s="66">
        <f t="shared" si="17"/>
        <v>-1</v>
      </c>
    </row>
    <row r="100" spans="2:18" ht="16.5" x14ac:dyDescent="0.3">
      <c r="B100" s="159" t="s">
        <v>266</v>
      </c>
      <c r="C100" s="160">
        <v>0</v>
      </c>
      <c r="D100" s="161">
        <v>0</v>
      </c>
      <c r="E100" s="162">
        <f t="shared" si="10"/>
        <v>0</v>
      </c>
      <c r="F100" s="65">
        <f t="shared" si="14"/>
        <v>0</v>
      </c>
      <c r="G100" s="63">
        <v>0</v>
      </c>
      <c r="H100" s="64">
        <v>0</v>
      </c>
      <c r="I100" s="64">
        <f t="shared" si="11"/>
        <v>0</v>
      </c>
      <c r="J100" s="65" t="str">
        <f t="shared" si="15"/>
        <v/>
      </c>
      <c r="K100" s="63">
        <v>0</v>
      </c>
      <c r="L100" s="64">
        <v>0</v>
      </c>
      <c r="M100" s="64">
        <f t="shared" si="12"/>
        <v>0</v>
      </c>
      <c r="N100" s="65">
        <f t="shared" si="16"/>
        <v>0</v>
      </c>
      <c r="O100" s="64">
        <v>0</v>
      </c>
      <c r="P100" s="64">
        <v>0.108</v>
      </c>
      <c r="Q100" s="64">
        <f t="shared" si="13"/>
        <v>0.108</v>
      </c>
      <c r="R100" s="66">
        <f t="shared" si="17"/>
        <v>-1</v>
      </c>
    </row>
    <row r="101" spans="2:18" ht="16.5" x14ac:dyDescent="0.3">
      <c r="B101" s="159" t="s">
        <v>209</v>
      </c>
      <c r="C101" s="160">
        <v>0</v>
      </c>
      <c r="D101" s="161">
        <v>0.56200000000000006</v>
      </c>
      <c r="E101" s="162">
        <f t="shared" si="10"/>
        <v>0.56200000000000006</v>
      </c>
      <c r="F101" s="65">
        <f t="shared" si="14"/>
        <v>6.9848098407270691E-6</v>
      </c>
      <c r="G101" s="63">
        <v>0</v>
      </c>
      <c r="H101" s="64">
        <v>3.8780000000000001</v>
      </c>
      <c r="I101" s="64">
        <f t="shared" si="11"/>
        <v>3.8780000000000001</v>
      </c>
      <c r="J101" s="65">
        <f t="shared" si="15"/>
        <v>-0.85507993811242911</v>
      </c>
      <c r="K101" s="63">
        <v>0</v>
      </c>
      <c r="L101" s="64">
        <v>5.6180000000000003</v>
      </c>
      <c r="M101" s="64">
        <f t="shared" si="12"/>
        <v>5.6180000000000003</v>
      </c>
      <c r="N101" s="65">
        <f t="shared" si="16"/>
        <v>5.5784063548516829E-6</v>
      </c>
      <c r="O101" s="64">
        <v>0</v>
      </c>
      <c r="P101" s="64">
        <v>9.8859999999999992</v>
      </c>
      <c r="Q101" s="64">
        <f t="shared" si="13"/>
        <v>9.8859999999999992</v>
      </c>
      <c r="R101" s="66">
        <f t="shared" si="17"/>
        <v>-0.43172162654258539</v>
      </c>
    </row>
    <row r="102" spans="2:18" ht="16.5" x14ac:dyDescent="0.3">
      <c r="B102" s="159" t="s">
        <v>303</v>
      </c>
      <c r="C102" s="160">
        <v>0</v>
      </c>
      <c r="D102" s="161">
        <v>0</v>
      </c>
      <c r="E102" s="162">
        <f t="shared" si="10"/>
        <v>0</v>
      </c>
      <c r="F102" s="65">
        <f t="shared" si="14"/>
        <v>0</v>
      </c>
      <c r="G102" s="63">
        <v>0</v>
      </c>
      <c r="H102" s="64">
        <v>0</v>
      </c>
      <c r="I102" s="64">
        <f t="shared" si="11"/>
        <v>0</v>
      </c>
      <c r="J102" s="65" t="str">
        <f t="shared" si="15"/>
        <v/>
      </c>
      <c r="K102" s="63">
        <v>0</v>
      </c>
      <c r="L102" s="64">
        <v>2.5000000000000001E-2</v>
      </c>
      <c r="M102" s="64">
        <f t="shared" si="12"/>
        <v>2.5000000000000001E-2</v>
      </c>
      <c r="N102" s="65">
        <f t="shared" si="16"/>
        <v>2.4823808983854056E-8</v>
      </c>
      <c r="O102" s="64">
        <v>0</v>
      </c>
      <c r="P102" s="64">
        <v>0</v>
      </c>
      <c r="Q102" s="64">
        <f t="shared" si="13"/>
        <v>0</v>
      </c>
      <c r="R102" s="66" t="str">
        <f t="shared" si="17"/>
        <v/>
      </c>
    </row>
    <row r="103" spans="2:18" ht="16.5" x14ac:dyDescent="0.3">
      <c r="B103" s="159" t="s">
        <v>211</v>
      </c>
      <c r="C103" s="160">
        <v>0</v>
      </c>
      <c r="D103" s="161">
        <v>0</v>
      </c>
      <c r="E103" s="162">
        <f t="shared" si="10"/>
        <v>0</v>
      </c>
      <c r="F103" s="65">
        <f t="shared" si="14"/>
        <v>0</v>
      </c>
      <c r="G103" s="63">
        <v>0</v>
      </c>
      <c r="H103" s="64">
        <v>0</v>
      </c>
      <c r="I103" s="64">
        <f t="shared" si="11"/>
        <v>0</v>
      </c>
      <c r="J103" s="65" t="str">
        <f t="shared" si="15"/>
        <v/>
      </c>
      <c r="K103" s="63">
        <v>0</v>
      </c>
      <c r="L103" s="64">
        <v>0.38800000000000001</v>
      </c>
      <c r="M103" s="64">
        <f t="shared" si="12"/>
        <v>0.38800000000000001</v>
      </c>
      <c r="N103" s="65">
        <f t="shared" si="16"/>
        <v>3.8526551542941494E-7</v>
      </c>
      <c r="O103" s="64">
        <v>0</v>
      </c>
      <c r="P103" s="64">
        <v>1.8000000000000002E-2</v>
      </c>
      <c r="Q103" s="64">
        <f t="shared" si="13"/>
        <v>1.8000000000000002E-2</v>
      </c>
      <c r="R103" s="66">
        <f t="shared" si="17"/>
        <v>20.555555555555554</v>
      </c>
    </row>
    <row r="104" spans="2:18" ht="16.5" x14ac:dyDescent="0.3">
      <c r="B104" s="159" t="s">
        <v>145</v>
      </c>
      <c r="C104" s="160">
        <v>0</v>
      </c>
      <c r="D104" s="161">
        <v>0.03</v>
      </c>
      <c r="E104" s="162">
        <f t="shared" si="10"/>
        <v>0.03</v>
      </c>
      <c r="F104" s="65">
        <f t="shared" si="14"/>
        <v>3.7285461783240577E-7</v>
      </c>
      <c r="G104" s="63">
        <v>0</v>
      </c>
      <c r="H104" s="64">
        <v>0.33999999999999997</v>
      </c>
      <c r="I104" s="64">
        <f t="shared" si="11"/>
        <v>0.33999999999999997</v>
      </c>
      <c r="J104" s="65">
        <f t="shared" si="15"/>
        <v>-0.91176470588235292</v>
      </c>
      <c r="K104" s="63">
        <v>0</v>
      </c>
      <c r="L104" s="64">
        <v>2.851</v>
      </c>
      <c r="M104" s="64">
        <f t="shared" si="12"/>
        <v>2.851</v>
      </c>
      <c r="N104" s="65">
        <f t="shared" si="16"/>
        <v>2.8309071765187163E-6</v>
      </c>
      <c r="O104" s="64">
        <v>6.0000000000000001E-3</v>
      </c>
      <c r="P104" s="64">
        <v>3.2050000000000001</v>
      </c>
      <c r="Q104" s="64">
        <f t="shared" si="13"/>
        <v>3.2109999999999999</v>
      </c>
      <c r="R104" s="66">
        <f t="shared" si="17"/>
        <v>-0.11211460604173151</v>
      </c>
    </row>
    <row r="105" spans="2:18" ht="16.5" x14ac:dyDescent="0.3">
      <c r="B105" s="159" t="s">
        <v>124</v>
      </c>
      <c r="C105" s="160">
        <v>0</v>
      </c>
      <c r="D105" s="161">
        <v>2.4299999999999997</v>
      </c>
      <c r="E105" s="162">
        <f t="shared" ref="E105:E168" si="18">D105+C105</f>
        <v>2.4299999999999997</v>
      </c>
      <c r="F105" s="65">
        <f t="shared" si="14"/>
        <v>3.0201224044424866E-5</v>
      </c>
      <c r="G105" s="63">
        <v>0</v>
      </c>
      <c r="H105" s="64">
        <v>1.6870000000000001</v>
      </c>
      <c r="I105" s="64">
        <f t="shared" ref="I105:I168" si="19">H105+G105</f>
        <v>1.6870000000000001</v>
      </c>
      <c r="J105" s="65">
        <f t="shared" si="15"/>
        <v>0.44042679312388833</v>
      </c>
      <c r="K105" s="63">
        <v>0</v>
      </c>
      <c r="L105" s="64">
        <v>34.554000000000002</v>
      </c>
      <c r="M105" s="64">
        <f t="shared" ref="M105:M168" si="20">L105+K105</f>
        <v>34.554000000000002</v>
      </c>
      <c r="N105" s="65">
        <f t="shared" si="16"/>
        <v>3.4310475825123723E-5</v>
      </c>
      <c r="O105" s="64">
        <v>0</v>
      </c>
      <c r="P105" s="64">
        <v>50.978999999999999</v>
      </c>
      <c r="Q105" s="64">
        <f t="shared" ref="Q105:Q168" si="21">P105+O105</f>
        <v>50.978999999999999</v>
      </c>
      <c r="R105" s="66">
        <f t="shared" si="17"/>
        <v>-0.32219149061378205</v>
      </c>
    </row>
    <row r="106" spans="2:18" ht="16.5" x14ac:dyDescent="0.3">
      <c r="B106" s="159" t="s">
        <v>106</v>
      </c>
      <c r="C106" s="160">
        <v>0</v>
      </c>
      <c r="D106" s="161">
        <v>0</v>
      </c>
      <c r="E106" s="162">
        <f t="shared" si="18"/>
        <v>0</v>
      </c>
      <c r="F106" s="65">
        <f t="shared" si="14"/>
        <v>0</v>
      </c>
      <c r="G106" s="63">
        <v>1.048</v>
      </c>
      <c r="H106" s="64">
        <v>0.13</v>
      </c>
      <c r="I106" s="64">
        <f t="shared" si="19"/>
        <v>1.1779999999999999</v>
      </c>
      <c r="J106" s="65">
        <f t="shared" si="15"/>
        <v>-1</v>
      </c>
      <c r="K106" s="63">
        <v>4.8800000000000008</v>
      </c>
      <c r="L106" s="64">
        <v>0.83400000000000007</v>
      </c>
      <c r="M106" s="64">
        <f t="shared" si="20"/>
        <v>5.7140000000000004</v>
      </c>
      <c r="N106" s="65">
        <f t="shared" si="16"/>
        <v>5.6737297813496831E-6</v>
      </c>
      <c r="O106" s="64">
        <v>14.244</v>
      </c>
      <c r="P106" s="64">
        <v>4.3130000000000006</v>
      </c>
      <c r="Q106" s="64">
        <f t="shared" si="21"/>
        <v>18.557000000000002</v>
      </c>
      <c r="R106" s="66">
        <f t="shared" si="17"/>
        <v>-0.69208384976019832</v>
      </c>
    </row>
    <row r="107" spans="2:18" ht="16.5" x14ac:dyDescent="0.3">
      <c r="B107" s="159" t="s">
        <v>256</v>
      </c>
      <c r="C107" s="160">
        <v>0</v>
      </c>
      <c r="D107" s="161">
        <v>0</v>
      </c>
      <c r="E107" s="162">
        <f t="shared" si="18"/>
        <v>0</v>
      </c>
      <c r="F107" s="65">
        <f t="shared" si="14"/>
        <v>0</v>
      </c>
      <c r="G107" s="63">
        <v>0</v>
      </c>
      <c r="H107" s="64">
        <v>0</v>
      </c>
      <c r="I107" s="64">
        <f t="shared" si="19"/>
        <v>0</v>
      </c>
      <c r="J107" s="65" t="str">
        <f t="shared" si="15"/>
        <v/>
      </c>
      <c r="K107" s="63">
        <v>0</v>
      </c>
      <c r="L107" s="64">
        <v>0.11800000000000001</v>
      </c>
      <c r="M107" s="64">
        <f t="shared" si="20"/>
        <v>0.11800000000000001</v>
      </c>
      <c r="N107" s="65">
        <f t="shared" si="16"/>
        <v>1.1716837840379114E-7</v>
      </c>
      <c r="O107" s="64">
        <v>0</v>
      </c>
      <c r="P107" s="64">
        <v>0.81499999999999995</v>
      </c>
      <c r="Q107" s="64">
        <f t="shared" si="21"/>
        <v>0.81499999999999995</v>
      </c>
      <c r="R107" s="66">
        <f t="shared" si="17"/>
        <v>-0.85521472392638032</v>
      </c>
    </row>
    <row r="108" spans="2:18" ht="16.5" x14ac:dyDescent="0.3">
      <c r="B108" s="159" t="s">
        <v>314</v>
      </c>
      <c r="C108" s="160">
        <v>0</v>
      </c>
      <c r="D108" s="161">
        <v>0</v>
      </c>
      <c r="E108" s="162">
        <f t="shared" si="18"/>
        <v>0</v>
      </c>
      <c r="F108" s="65">
        <f t="shared" si="14"/>
        <v>0</v>
      </c>
      <c r="G108" s="63">
        <v>0</v>
      </c>
      <c r="H108" s="64">
        <v>0</v>
      </c>
      <c r="I108" s="64">
        <f t="shared" si="19"/>
        <v>0</v>
      </c>
      <c r="J108" s="65" t="str">
        <f t="shared" si="15"/>
        <v/>
      </c>
      <c r="K108" s="63">
        <v>0</v>
      </c>
      <c r="L108" s="64">
        <v>0.08</v>
      </c>
      <c r="M108" s="64">
        <f t="shared" si="20"/>
        <v>0.08</v>
      </c>
      <c r="N108" s="65">
        <f t="shared" si="16"/>
        <v>7.9436188748332967E-8</v>
      </c>
      <c r="O108" s="64">
        <v>0</v>
      </c>
      <c r="P108" s="64">
        <v>0.35699999999999998</v>
      </c>
      <c r="Q108" s="64">
        <f t="shared" si="21"/>
        <v>0.35699999999999998</v>
      </c>
      <c r="R108" s="66">
        <f t="shared" si="17"/>
        <v>-0.77591036414565828</v>
      </c>
    </row>
    <row r="109" spans="2:18" ht="16.5" x14ac:dyDescent="0.3">
      <c r="B109" s="159" t="s">
        <v>149</v>
      </c>
      <c r="C109" s="160">
        <v>0</v>
      </c>
      <c r="D109" s="161">
        <v>8.4999999999999992E-2</v>
      </c>
      <c r="E109" s="162">
        <f t="shared" si="18"/>
        <v>8.4999999999999992E-2</v>
      </c>
      <c r="F109" s="65">
        <f t="shared" si="14"/>
        <v>1.0564214171918164E-6</v>
      </c>
      <c r="G109" s="63">
        <v>0</v>
      </c>
      <c r="H109" s="64">
        <v>8.4000000000000005E-2</v>
      </c>
      <c r="I109" s="64">
        <f t="shared" si="19"/>
        <v>8.4000000000000005E-2</v>
      </c>
      <c r="J109" s="65">
        <f t="shared" si="15"/>
        <v>1.190476190476164E-2</v>
      </c>
      <c r="K109" s="63">
        <v>0</v>
      </c>
      <c r="L109" s="64">
        <v>0.8</v>
      </c>
      <c r="M109" s="64">
        <f t="shared" si="20"/>
        <v>0.8</v>
      </c>
      <c r="N109" s="65">
        <f t="shared" si="16"/>
        <v>7.943618874833298E-7</v>
      </c>
      <c r="O109" s="64">
        <v>0</v>
      </c>
      <c r="P109" s="64">
        <v>1.4</v>
      </c>
      <c r="Q109" s="64">
        <f t="shared" si="21"/>
        <v>1.4</v>
      </c>
      <c r="R109" s="66">
        <f t="shared" si="17"/>
        <v>-0.42857142857142849</v>
      </c>
    </row>
    <row r="110" spans="2:18" ht="16.5" x14ac:dyDescent="0.3">
      <c r="B110" s="159" t="s">
        <v>286</v>
      </c>
      <c r="C110" s="160">
        <v>0</v>
      </c>
      <c r="D110" s="161">
        <v>0</v>
      </c>
      <c r="E110" s="162">
        <f t="shared" si="18"/>
        <v>0</v>
      </c>
      <c r="F110" s="65">
        <f t="shared" si="14"/>
        <v>0</v>
      </c>
      <c r="G110" s="63">
        <v>0</v>
      </c>
      <c r="H110" s="64">
        <v>0</v>
      </c>
      <c r="I110" s="64">
        <f t="shared" si="19"/>
        <v>0</v>
      </c>
      <c r="J110" s="65" t="str">
        <f t="shared" si="15"/>
        <v/>
      </c>
      <c r="K110" s="63">
        <v>0</v>
      </c>
      <c r="L110" s="64">
        <v>5.0000000000000001E-3</v>
      </c>
      <c r="M110" s="64">
        <f t="shared" si="20"/>
        <v>5.0000000000000001E-3</v>
      </c>
      <c r="N110" s="65">
        <f t="shared" si="16"/>
        <v>4.9647617967708104E-9</v>
      </c>
      <c r="O110" s="64">
        <v>0</v>
      </c>
      <c r="P110" s="64">
        <v>0</v>
      </c>
      <c r="Q110" s="64">
        <f t="shared" si="21"/>
        <v>0</v>
      </c>
      <c r="R110" s="66" t="str">
        <f t="shared" si="17"/>
        <v/>
      </c>
    </row>
    <row r="111" spans="2:18" ht="16.5" x14ac:dyDescent="0.3">
      <c r="B111" s="159" t="s">
        <v>380</v>
      </c>
      <c r="C111" s="160">
        <v>0</v>
      </c>
      <c r="D111" s="161">
        <v>0</v>
      </c>
      <c r="E111" s="162">
        <f t="shared" si="18"/>
        <v>0</v>
      </c>
      <c r="F111" s="65">
        <f t="shared" si="14"/>
        <v>0</v>
      </c>
      <c r="G111" s="63">
        <v>0</v>
      </c>
      <c r="H111" s="64">
        <v>0</v>
      </c>
      <c r="I111" s="64">
        <f t="shared" si="19"/>
        <v>0</v>
      </c>
      <c r="J111" s="65" t="str">
        <f t="shared" si="15"/>
        <v/>
      </c>
      <c r="K111" s="63">
        <v>0</v>
      </c>
      <c r="L111" s="64">
        <v>0</v>
      </c>
      <c r="M111" s="64">
        <f t="shared" si="20"/>
        <v>0</v>
      </c>
      <c r="N111" s="65">
        <f t="shared" si="16"/>
        <v>0</v>
      </c>
      <c r="O111" s="64">
        <v>0</v>
      </c>
      <c r="P111" s="64">
        <v>1.6E-2</v>
      </c>
      <c r="Q111" s="64">
        <f t="shared" si="21"/>
        <v>1.6E-2</v>
      </c>
      <c r="R111" s="66">
        <f t="shared" si="17"/>
        <v>-1</v>
      </c>
    </row>
    <row r="112" spans="2:18" ht="16.5" x14ac:dyDescent="0.3">
      <c r="B112" s="159" t="s">
        <v>252</v>
      </c>
      <c r="C112" s="160">
        <v>0</v>
      </c>
      <c r="D112" s="161">
        <v>0</v>
      </c>
      <c r="E112" s="162">
        <f t="shared" si="18"/>
        <v>0</v>
      </c>
      <c r="F112" s="65">
        <f t="shared" si="14"/>
        <v>0</v>
      </c>
      <c r="G112" s="63">
        <v>0</v>
      </c>
      <c r="H112" s="64">
        <v>0</v>
      </c>
      <c r="I112" s="64">
        <f t="shared" si="19"/>
        <v>0</v>
      </c>
      <c r="J112" s="65" t="str">
        <f t="shared" si="15"/>
        <v/>
      </c>
      <c r="K112" s="63">
        <v>0</v>
      </c>
      <c r="L112" s="64">
        <v>0.1</v>
      </c>
      <c r="M112" s="64">
        <f t="shared" si="20"/>
        <v>0.1</v>
      </c>
      <c r="N112" s="65">
        <f t="shared" si="16"/>
        <v>9.9295235935416225E-8</v>
      </c>
      <c r="O112" s="64">
        <v>0</v>
      </c>
      <c r="P112" s="64">
        <v>1.51</v>
      </c>
      <c r="Q112" s="64">
        <f t="shared" si="21"/>
        <v>1.51</v>
      </c>
      <c r="R112" s="66">
        <f t="shared" si="17"/>
        <v>-0.93377483443708609</v>
      </c>
    </row>
    <row r="113" spans="2:18" ht="16.5" x14ac:dyDescent="0.3">
      <c r="B113" s="159" t="s">
        <v>151</v>
      </c>
      <c r="C113" s="160">
        <v>0</v>
      </c>
      <c r="D113" s="161">
        <v>0.57999999999999996</v>
      </c>
      <c r="E113" s="162">
        <f t="shared" si="18"/>
        <v>0.57999999999999996</v>
      </c>
      <c r="F113" s="65">
        <f t="shared" si="14"/>
        <v>7.2085226114265121E-6</v>
      </c>
      <c r="G113" s="63">
        <v>0</v>
      </c>
      <c r="H113" s="64">
        <v>0.39300000000000002</v>
      </c>
      <c r="I113" s="64">
        <f t="shared" si="19"/>
        <v>0.39300000000000002</v>
      </c>
      <c r="J113" s="65">
        <f t="shared" si="15"/>
        <v>0.47582697201017798</v>
      </c>
      <c r="K113" s="63">
        <v>0</v>
      </c>
      <c r="L113" s="64">
        <v>6.6909999999999998</v>
      </c>
      <c r="M113" s="64">
        <f t="shared" si="20"/>
        <v>6.6909999999999998</v>
      </c>
      <c r="N113" s="65">
        <f t="shared" si="16"/>
        <v>6.6438442364386985E-6</v>
      </c>
      <c r="O113" s="64">
        <v>0</v>
      </c>
      <c r="P113" s="64">
        <v>5.9359999999999999</v>
      </c>
      <c r="Q113" s="64">
        <f t="shared" si="21"/>
        <v>5.9359999999999999</v>
      </c>
      <c r="R113" s="66">
        <f t="shared" si="17"/>
        <v>0.12719002695417791</v>
      </c>
    </row>
    <row r="114" spans="2:18" ht="16.5" x14ac:dyDescent="0.3">
      <c r="B114" s="159" t="s">
        <v>218</v>
      </c>
      <c r="C114" s="160">
        <v>0</v>
      </c>
      <c r="D114" s="161">
        <v>10.265000000000001</v>
      </c>
      <c r="E114" s="162">
        <f t="shared" si="18"/>
        <v>10.265000000000001</v>
      </c>
      <c r="F114" s="65">
        <f t="shared" si="14"/>
        <v>1.275784217349882E-4</v>
      </c>
      <c r="G114" s="63">
        <v>1.198</v>
      </c>
      <c r="H114" s="64">
        <v>1.6829999999999998</v>
      </c>
      <c r="I114" s="64">
        <f t="shared" si="19"/>
        <v>2.8809999999999998</v>
      </c>
      <c r="J114" s="65">
        <f t="shared" si="15"/>
        <v>2.562998958694898</v>
      </c>
      <c r="K114" s="63">
        <v>4.2390000000000008</v>
      </c>
      <c r="L114" s="64">
        <v>66.61699999999999</v>
      </c>
      <c r="M114" s="64">
        <f t="shared" si="20"/>
        <v>70.855999999999995</v>
      </c>
      <c r="N114" s="65">
        <f t="shared" si="16"/>
        <v>7.0356632374398508E-5</v>
      </c>
      <c r="O114" s="64">
        <v>15.796999999999999</v>
      </c>
      <c r="P114" s="64">
        <v>13.396999999999998</v>
      </c>
      <c r="Q114" s="64">
        <f t="shared" si="21"/>
        <v>29.193999999999996</v>
      </c>
      <c r="R114" s="66">
        <f t="shared" si="17"/>
        <v>1.4270740563129412</v>
      </c>
    </row>
    <row r="115" spans="2:18" ht="16.5" x14ac:dyDescent="0.3">
      <c r="B115" s="159" t="s">
        <v>295</v>
      </c>
      <c r="C115" s="160">
        <v>0</v>
      </c>
      <c r="D115" s="161">
        <v>2</v>
      </c>
      <c r="E115" s="162">
        <f t="shared" si="18"/>
        <v>2</v>
      </c>
      <c r="F115" s="65">
        <f t="shared" si="14"/>
        <v>2.4856974522160387E-5</v>
      </c>
      <c r="G115" s="63">
        <v>0</v>
      </c>
      <c r="H115" s="64">
        <v>0</v>
      </c>
      <c r="I115" s="64">
        <f t="shared" si="19"/>
        <v>0</v>
      </c>
      <c r="J115" s="65" t="str">
        <f t="shared" si="15"/>
        <v/>
      </c>
      <c r="K115" s="63">
        <v>0</v>
      </c>
      <c r="L115" s="64">
        <v>2.6680000000000001</v>
      </c>
      <c r="M115" s="64">
        <f t="shared" si="20"/>
        <v>2.6680000000000001</v>
      </c>
      <c r="N115" s="65">
        <f t="shared" si="16"/>
        <v>2.6491968947569048E-6</v>
      </c>
      <c r="O115" s="64">
        <v>0</v>
      </c>
      <c r="P115" s="64">
        <v>0.77</v>
      </c>
      <c r="Q115" s="64">
        <f t="shared" si="21"/>
        <v>0.77</v>
      </c>
      <c r="R115" s="66">
        <f t="shared" si="17"/>
        <v>2.464935064935065</v>
      </c>
    </row>
    <row r="116" spans="2:18" ht="16.5" x14ac:dyDescent="0.3">
      <c r="B116" s="159" t="s">
        <v>127</v>
      </c>
      <c r="C116" s="160">
        <v>0</v>
      </c>
      <c r="D116" s="161">
        <v>0</v>
      </c>
      <c r="E116" s="162">
        <f t="shared" si="18"/>
        <v>0</v>
      </c>
      <c r="F116" s="65">
        <f t="shared" si="14"/>
        <v>0</v>
      </c>
      <c r="G116" s="63">
        <v>0</v>
      </c>
      <c r="H116" s="64">
        <v>0</v>
      </c>
      <c r="I116" s="64">
        <f t="shared" si="19"/>
        <v>0</v>
      </c>
      <c r="J116" s="65" t="str">
        <f t="shared" si="15"/>
        <v/>
      </c>
      <c r="K116" s="63">
        <v>0</v>
      </c>
      <c r="L116" s="64">
        <v>2.6840000000000002</v>
      </c>
      <c r="M116" s="64">
        <f t="shared" si="20"/>
        <v>2.6840000000000002</v>
      </c>
      <c r="N116" s="65">
        <f t="shared" si="16"/>
        <v>2.6650841325065712E-6</v>
      </c>
      <c r="O116" s="64">
        <v>0</v>
      </c>
      <c r="P116" s="64">
        <v>7.3289999999999997</v>
      </c>
      <c r="Q116" s="64">
        <f t="shared" si="21"/>
        <v>7.3289999999999997</v>
      </c>
      <c r="R116" s="66">
        <f t="shared" si="17"/>
        <v>-0.63378359939964524</v>
      </c>
    </row>
    <row r="117" spans="2:18" ht="16.5" x14ac:dyDescent="0.3">
      <c r="B117" s="159" t="s">
        <v>302</v>
      </c>
      <c r="C117" s="160">
        <v>0</v>
      </c>
      <c r="D117" s="161">
        <v>0</v>
      </c>
      <c r="E117" s="162">
        <f t="shared" si="18"/>
        <v>0</v>
      </c>
      <c r="F117" s="65">
        <f t="shared" si="14"/>
        <v>0</v>
      </c>
      <c r="G117" s="63">
        <v>0</v>
      </c>
      <c r="H117" s="64">
        <v>0</v>
      </c>
      <c r="I117" s="64">
        <f t="shared" si="19"/>
        <v>0</v>
      </c>
      <c r="J117" s="65" t="str">
        <f t="shared" si="15"/>
        <v/>
      </c>
      <c r="K117" s="63">
        <v>0</v>
      </c>
      <c r="L117" s="64">
        <v>4.3999999999999997E-2</v>
      </c>
      <c r="M117" s="64">
        <f t="shared" si="20"/>
        <v>4.3999999999999997E-2</v>
      </c>
      <c r="N117" s="65">
        <f t="shared" si="16"/>
        <v>4.3689903811583131E-8</v>
      </c>
      <c r="O117" s="64">
        <v>0</v>
      </c>
      <c r="P117" s="64">
        <v>0.11900000000000001</v>
      </c>
      <c r="Q117" s="64">
        <f t="shared" si="21"/>
        <v>0.11900000000000001</v>
      </c>
      <c r="R117" s="66">
        <f t="shared" si="17"/>
        <v>-0.63025210084033612</v>
      </c>
    </row>
    <row r="118" spans="2:18" ht="16.5" x14ac:dyDescent="0.3">
      <c r="B118" s="159" t="s">
        <v>311</v>
      </c>
      <c r="C118" s="160">
        <v>0</v>
      </c>
      <c r="D118" s="161">
        <v>0</v>
      </c>
      <c r="E118" s="162">
        <f t="shared" si="18"/>
        <v>0</v>
      </c>
      <c r="F118" s="65">
        <f t="shared" si="14"/>
        <v>0</v>
      </c>
      <c r="G118" s="63">
        <v>0</v>
      </c>
      <c r="H118" s="64">
        <v>0</v>
      </c>
      <c r="I118" s="64">
        <f t="shared" si="19"/>
        <v>0</v>
      </c>
      <c r="J118" s="65" t="str">
        <f t="shared" si="15"/>
        <v/>
      </c>
      <c r="K118" s="63">
        <v>0</v>
      </c>
      <c r="L118" s="64">
        <v>5.0000000000000001E-3</v>
      </c>
      <c r="M118" s="64">
        <f t="shared" si="20"/>
        <v>5.0000000000000001E-3</v>
      </c>
      <c r="N118" s="65">
        <f t="shared" si="16"/>
        <v>4.9647617967708104E-9</v>
      </c>
      <c r="O118" s="64">
        <v>0</v>
      </c>
      <c r="P118" s="64">
        <v>0</v>
      </c>
      <c r="Q118" s="64">
        <f t="shared" si="21"/>
        <v>0</v>
      </c>
      <c r="R118" s="66" t="str">
        <f t="shared" si="17"/>
        <v/>
      </c>
    </row>
    <row r="119" spans="2:18" ht="16.5" x14ac:dyDescent="0.3">
      <c r="B119" s="159" t="s">
        <v>378</v>
      </c>
      <c r="C119" s="160">
        <v>0</v>
      </c>
      <c r="D119" s="161">
        <v>0</v>
      </c>
      <c r="E119" s="162">
        <f t="shared" si="18"/>
        <v>0</v>
      </c>
      <c r="F119" s="65">
        <f t="shared" si="14"/>
        <v>0</v>
      </c>
      <c r="G119" s="63">
        <v>0</v>
      </c>
      <c r="H119" s="64">
        <v>0</v>
      </c>
      <c r="I119" s="64">
        <f t="shared" si="19"/>
        <v>0</v>
      </c>
      <c r="J119" s="65" t="str">
        <f t="shared" si="15"/>
        <v/>
      </c>
      <c r="K119" s="63">
        <v>0</v>
      </c>
      <c r="L119" s="64">
        <v>4.0000000000000001E-3</v>
      </c>
      <c r="M119" s="64">
        <f t="shared" si="20"/>
        <v>4.0000000000000001E-3</v>
      </c>
      <c r="N119" s="65">
        <f t="shared" si="16"/>
        <v>3.9718094374166485E-9</v>
      </c>
      <c r="O119" s="64">
        <v>0</v>
      </c>
      <c r="P119" s="64">
        <v>0</v>
      </c>
      <c r="Q119" s="64">
        <f t="shared" si="21"/>
        <v>0</v>
      </c>
      <c r="R119" s="66" t="str">
        <f t="shared" si="17"/>
        <v/>
      </c>
    </row>
    <row r="120" spans="2:18" ht="16.5" x14ac:dyDescent="0.3">
      <c r="B120" s="159" t="s">
        <v>333</v>
      </c>
      <c r="C120" s="160">
        <v>0</v>
      </c>
      <c r="D120" s="161">
        <v>0</v>
      </c>
      <c r="E120" s="162">
        <f t="shared" si="18"/>
        <v>0</v>
      </c>
      <c r="F120" s="65">
        <f t="shared" si="14"/>
        <v>0</v>
      </c>
      <c r="G120" s="63">
        <v>0</v>
      </c>
      <c r="H120" s="64">
        <v>0</v>
      </c>
      <c r="I120" s="64">
        <f t="shared" si="19"/>
        <v>0</v>
      </c>
      <c r="J120" s="65" t="str">
        <f t="shared" si="15"/>
        <v/>
      </c>
      <c r="K120" s="63">
        <v>0</v>
      </c>
      <c r="L120" s="64">
        <v>0</v>
      </c>
      <c r="M120" s="64">
        <f t="shared" si="20"/>
        <v>0</v>
      </c>
      <c r="N120" s="65">
        <f t="shared" si="16"/>
        <v>0</v>
      </c>
      <c r="O120" s="64">
        <v>0</v>
      </c>
      <c r="P120" s="64">
        <v>1.6E-2</v>
      </c>
      <c r="Q120" s="64">
        <f t="shared" si="21"/>
        <v>1.6E-2</v>
      </c>
      <c r="R120" s="66">
        <f t="shared" si="17"/>
        <v>-1</v>
      </c>
    </row>
    <row r="121" spans="2:18" ht="16.5" x14ac:dyDescent="0.3">
      <c r="B121" s="159" t="s">
        <v>234</v>
      </c>
      <c r="C121" s="160">
        <v>0</v>
      </c>
      <c r="D121" s="161">
        <v>0</v>
      </c>
      <c r="E121" s="162">
        <f t="shared" si="18"/>
        <v>0</v>
      </c>
      <c r="F121" s="65">
        <f t="shared" si="14"/>
        <v>0</v>
      </c>
      <c r="G121" s="63">
        <v>0</v>
      </c>
      <c r="H121" s="64">
        <v>0</v>
      </c>
      <c r="I121" s="64">
        <f t="shared" si="19"/>
        <v>0</v>
      </c>
      <c r="J121" s="65" t="str">
        <f t="shared" si="15"/>
        <v/>
      </c>
      <c r="K121" s="63">
        <v>0</v>
      </c>
      <c r="L121" s="64">
        <v>0</v>
      </c>
      <c r="M121" s="64">
        <f t="shared" si="20"/>
        <v>0</v>
      </c>
      <c r="N121" s="65">
        <f t="shared" si="16"/>
        <v>0</v>
      </c>
      <c r="O121" s="64">
        <v>0</v>
      </c>
      <c r="P121" s="64">
        <v>0.1</v>
      </c>
      <c r="Q121" s="64">
        <f t="shared" si="21"/>
        <v>0.1</v>
      </c>
      <c r="R121" s="66">
        <f t="shared" si="17"/>
        <v>-1</v>
      </c>
    </row>
    <row r="122" spans="2:18" ht="16.5" x14ac:dyDescent="0.3">
      <c r="B122" s="159" t="s">
        <v>154</v>
      </c>
      <c r="C122" s="160">
        <v>0</v>
      </c>
      <c r="D122" s="161">
        <v>0</v>
      </c>
      <c r="E122" s="162">
        <f t="shared" si="18"/>
        <v>0</v>
      </c>
      <c r="F122" s="65">
        <f t="shared" si="14"/>
        <v>0</v>
      </c>
      <c r="G122" s="63">
        <v>0</v>
      </c>
      <c r="H122" s="64">
        <v>3.9260000000000002</v>
      </c>
      <c r="I122" s="64">
        <f t="shared" si="19"/>
        <v>3.9260000000000002</v>
      </c>
      <c r="J122" s="65">
        <f t="shared" si="15"/>
        <v>-1</v>
      </c>
      <c r="K122" s="63">
        <v>0</v>
      </c>
      <c r="L122" s="64">
        <v>31.165999999999997</v>
      </c>
      <c r="M122" s="64">
        <f t="shared" si="20"/>
        <v>31.165999999999997</v>
      </c>
      <c r="N122" s="65">
        <f t="shared" si="16"/>
        <v>3.0946353231631816E-5</v>
      </c>
      <c r="O122" s="64">
        <v>0</v>
      </c>
      <c r="P122" s="64">
        <v>31.322000000000003</v>
      </c>
      <c r="Q122" s="64">
        <f t="shared" si="21"/>
        <v>31.322000000000003</v>
      </c>
      <c r="R122" s="66">
        <f t="shared" si="17"/>
        <v>-4.9805248706981109E-3</v>
      </c>
    </row>
    <row r="123" spans="2:18" ht="16.5" x14ac:dyDescent="0.3">
      <c r="B123" s="159" t="s">
        <v>123</v>
      </c>
      <c r="C123" s="160">
        <v>0</v>
      </c>
      <c r="D123" s="161">
        <v>0.25</v>
      </c>
      <c r="E123" s="162">
        <f t="shared" si="18"/>
        <v>0.25</v>
      </c>
      <c r="F123" s="65">
        <f t="shared" si="14"/>
        <v>3.1071218152700484E-6</v>
      </c>
      <c r="G123" s="63">
        <v>0</v>
      </c>
      <c r="H123" s="64">
        <v>0.1</v>
      </c>
      <c r="I123" s="64">
        <f t="shared" si="19"/>
        <v>0.1</v>
      </c>
      <c r="J123" s="65">
        <f t="shared" si="15"/>
        <v>1.5</v>
      </c>
      <c r="K123" s="63">
        <v>0</v>
      </c>
      <c r="L123" s="64">
        <v>2.77</v>
      </c>
      <c r="M123" s="64">
        <f t="shared" si="20"/>
        <v>2.77</v>
      </c>
      <c r="N123" s="65">
        <f t="shared" si="16"/>
        <v>2.7504780354110293E-6</v>
      </c>
      <c r="O123" s="64">
        <v>0</v>
      </c>
      <c r="P123" s="64">
        <v>1.754</v>
      </c>
      <c r="Q123" s="64">
        <f t="shared" si="21"/>
        <v>1.754</v>
      </c>
      <c r="R123" s="66">
        <f t="shared" si="17"/>
        <v>0.5792474344355758</v>
      </c>
    </row>
    <row r="124" spans="2:18" ht="16.5" x14ac:dyDescent="0.3">
      <c r="B124" s="159" t="s">
        <v>346</v>
      </c>
      <c r="C124" s="160">
        <v>0</v>
      </c>
      <c r="D124" s="161">
        <v>0</v>
      </c>
      <c r="E124" s="162">
        <f t="shared" si="18"/>
        <v>0</v>
      </c>
      <c r="F124" s="65">
        <f t="shared" si="14"/>
        <v>0</v>
      </c>
      <c r="G124" s="63">
        <v>0</v>
      </c>
      <c r="H124" s="64">
        <v>0</v>
      </c>
      <c r="I124" s="64">
        <f t="shared" si="19"/>
        <v>0</v>
      </c>
      <c r="J124" s="65" t="str">
        <f t="shared" si="15"/>
        <v/>
      </c>
      <c r="K124" s="63">
        <v>0</v>
      </c>
      <c r="L124" s="64">
        <v>0</v>
      </c>
      <c r="M124" s="64">
        <f t="shared" si="20"/>
        <v>0</v>
      </c>
      <c r="N124" s="65">
        <f t="shared" si="16"/>
        <v>0</v>
      </c>
      <c r="O124" s="64">
        <v>0</v>
      </c>
      <c r="P124" s="64">
        <v>9.0000000000000011E-3</v>
      </c>
      <c r="Q124" s="64">
        <f t="shared" si="21"/>
        <v>9.0000000000000011E-3</v>
      </c>
      <c r="R124" s="66">
        <f t="shared" si="17"/>
        <v>-1</v>
      </c>
    </row>
    <row r="125" spans="2:18" ht="16.5" x14ac:dyDescent="0.3">
      <c r="B125" s="159" t="s">
        <v>284</v>
      </c>
      <c r="C125" s="160">
        <v>0</v>
      </c>
      <c r="D125" s="161">
        <v>0</v>
      </c>
      <c r="E125" s="162">
        <f t="shared" si="18"/>
        <v>0</v>
      </c>
      <c r="F125" s="65">
        <f t="shared" si="14"/>
        <v>0</v>
      </c>
      <c r="G125" s="63">
        <v>0</v>
      </c>
      <c r="H125" s="64">
        <v>0.25</v>
      </c>
      <c r="I125" s="64">
        <f t="shared" si="19"/>
        <v>0.25</v>
      </c>
      <c r="J125" s="65">
        <f t="shared" si="15"/>
        <v>-1</v>
      </c>
      <c r="K125" s="63">
        <v>0</v>
      </c>
      <c r="L125" s="64">
        <v>0.245</v>
      </c>
      <c r="M125" s="64">
        <f t="shared" si="20"/>
        <v>0.245</v>
      </c>
      <c r="N125" s="65">
        <f t="shared" si="16"/>
        <v>2.4327332804176972E-7</v>
      </c>
      <c r="O125" s="64">
        <v>0</v>
      </c>
      <c r="P125" s="64">
        <v>0.28499999999999998</v>
      </c>
      <c r="Q125" s="64">
        <f t="shared" si="21"/>
        <v>0.28499999999999998</v>
      </c>
      <c r="R125" s="66">
        <f t="shared" si="17"/>
        <v>-0.14035087719298245</v>
      </c>
    </row>
    <row r="126" spans="2:18" ht="16.5" x14ac:dyDescent="0.3">
      <c r="B126" s="159" t="s">
        <v>350</v>
      </c>
      <c r="C126" s="160">
        <v>0</v>
      </c>
      <c r="D126" s="161">
        <v>0</v>
      </c>
      <c r="E126" s="162">
        <f t="shared" si="18"/>
        <v>0</v>
      </c>
      <c r="F126" s="65">
        <f t="shared" si="14"/>
        <v>0</v>
      </c>
      <c r="G126" s="63">
        <v>0</v>
      </c>
      <c r="H126" s="64">
        <v>0</v>
      </c>
      <c r="I126" s="64">
        <f t="shared" si="19"/>
        <v>0</v>
      </c>
      <c r="J126" s="65" t="str">
        <f t="shared" si="15"/>
        <v/>
      </c>
      <c r="K126" s="63">
        <v>0</v>
      </c>
      <c r="L126" s="64">
        <v>0</v>
      </c>
      <c r="M126" s="64">
        <f t="shared" si="20"/>
        <v>0</v>
      </c>
      <c r="N126" s="65">
        <f t="shared" si="16"/>
        <v>0</v>
      </c>
      <c r="O126" s="64">
        <v>0</v>
      </c>
      <c r="P126" s="64">
        <v>2E-3</v>
      </c>
      <c r="Q126" s="64">
        <f t="shared" si="21"/>
        <v>2E-3</v>
      </c>
      <c r="R126" s="66">
        <f t="shared" si="17"/>
        <v>-1</v>
      </c>
    </row>
    <row r="127" spans="2:18" ht="16.5" x14ac:dyDescent="0.3">
      <c r="B127" s="159" t="s">
        <v>142</v>
      </c>
      <c r="C127" s="160">
        <v>0</v>
      </c>
      <c r="D127" s="161">
        <v>0.80600000000000005</v>
      </c>
      <c r="E127" s="162">
        <f t="shared" si="18"/>
        <v>0.80600000000000005</v>
      </c>
      <c r="F127" s="65">
        <f t="shared" si="14"/>
        <v>1.0017360732430637E-5</v>
      </c>
      <c r="G127" s="63">
        <v>0</v>
      </c>
      <c r="H127" s="64">
        <v>0.8</v>
      </c>
      <c r="I127" s="64">
        <f t="shared" si="19"/>
        <v>0.8</v>
      </c>
      <c r="J127" s="65">
        <f t="shared" si="15"/>
        <v>7.5000000000000622E-3</v>
      </c>
      <c r="K127" s="63">
        <v>1.1399999999999999</v>
      </c>
      <c r="L127" s="64">
        <v>11.182</v>
      </c>
      <c r="M127" s="64">
        <f t="shared" si="20"/>
        <v>12.322000000000001</v>
      </c>
      <c r="N127" s="65">
        <f t="shared" si="16"/>
        <v>1.2235158971961987E-5</v>
      </c>
      <c r="O127" s="64">
        <v>0</v>
      </c>
      <c r="P127" s="64">
        <v>14.608000000000001</v>
      </c>
      <c r="Q127" s="64">
        <f t="shared" si="21"/>
        <v>14.608000000000001</v>
      </c>
      <c r="R127" s="66">
        <f t="shared" si="17"/>
        <v>-0.15648959474260671</v>
      </c>
    </row>
    <row r="128" spans="2:18" ht="16.5" x14ac:dyDescent="0.3">
      <c r="B128" s="159" t="s">
        <v>365</v>
      </c>
      <c r="C128" s="160">
        <v>0</v>
      </c>
      <c r="D128" s="161">
        <v>0</v>
      </c>
      <c r="E128" s="162">
        <f t="shared" si="18"/>
        <v>0</v>
      </c>
      <c r="F128" s="65">
        <f t="shared" si="14"/>
        <v>0</v>
      </c>
      <c r="G128" s="63">
        <v>0</v>
      </c>
      <c r="H128" s="64">
        <v>0</v>
      </c>
      <c r="I128" s="64">
        <f t="shared" si="19"/>
        <v>0</v>
      </c>
      <c r="J128" s="65" t="str">
        <f t="shared" si="15"/>
        <v/>
      </c>
      <c r="K128" s="63">
        <v>0</v>
      </c>
      <c r="L128" s="64">
        <v>0</v>
      </c>
      <c r="M128" s="64">
        <f t="shared" si="20"/>
        <v>0</v>
      </c>
      <c r="N128" s="65">
        <f t="shared" si="16"/>
        <v>0</v>
      </c>
      <c r="O128" s="64">
        <v>0</v>
      </c>
      <c r="P128" s="64">
        <v>4.0000000000000001E-3</v>
      </c>
      <c r="Q128" s="64">
        <f t="shared" si="21"/>
        <v>4.0000000000000001E-3</v>
      </c>
      <c r="R128" s="66">
        <f t="shared" si="17"/>
        <v>-1</v>
      </c>
    </row>
    <row r="129" spans="2:18" ht="16.5" x14ac:dyDescent="0.3">
      <c r="B129" s="159" t="s">
        <v>308</v>
      </c>
      <c r="C129" s="160">
        <v>0</v>
      </c>
      <c r="D129" s="161">
        <v>0</v>
      </c>
      <c r="E129" s="162">
        <f t="shared" si="18"/>
        <v>0</v>
      </c>
      <c r="F129" s="65">
        <f t="shared" si="14"/>
        <v>0</v>
      </c>
      <c r="G129" s="63">
        <v>0</v>
      </c>
      <c r="H129" s="64">
        <v>8.4999999999999992E-2</v>
      </c>
      <c r="I129" s="64">
        <f t="shared" si="19"/>
        <v>8.4999999999999992E-2</v>
      </c>
      <c r="J129" s="65">
        <f t="shared" si="15"/>
        <v>-1</v>
      </c>
      <c r="K129" s="63">
        <v>0</v>
      </c>
      <c r="L129" s="64">
        <v>7.0000000000000001E-3</v>
      </c>
      <c r="M129" s="64">
        <f t="shared" si="20"/>
        <v>7.0000000000000001E-3</v>
      </c>
      <c r="N129" s="65">
        <f t="shared" si="16"/>
        <v>6.9506665154791351E-9</v>
      </c>
      <c r="O129" s="64">
        <v>0</v>
      </c>
      <c r="P129" s="64">
        <v>0.111</v>
      </c>
      <c r="Q129" s="64">
        <f t="shared" si="21"/>
        <v>0.111</v>
      </c>
      <c r="R129" s="66">
        <f t="shared" si="17"/>
        <v>-0.93693693693693691</v>
      </c>
    </row>
    <row r="130" spans="2:18" ht="16.5" x14ac:dyDescent="0.3">
      <c r="B130" s="159" t="s">
        <v>403</v>
      </c>
      <c r="C130" s="160">
        <v>0</v>
      </c>
      <c r="D130" s="161">
        <v>0</v>
      </c>
      <c r="E130" s="162">
        <f t="shared" si="18"/>
        <v>0</v>
      </c>
      <c r="F130" s="65">
        <f t="shared" si="14"/>
        <v>0</v>
      </c>
      <c r="G130" s="63">
        <v>0</v>
      </c>
      <c r="H130" s="64">
        <v>0</v>
      </c>
      <c r="I130" s="64">
        <f t="shared" si="19"/>
        <v>0</v>
      </c>
      <c r="J130" s="65" t="str">
        <f t="shared" si="15"/>
        <v/>
      </c>
      <c r="K130" s="63">
        <v>0</v>
      </c>
      <c r="L130" s="64">
        <v>0</v>
      </c>
      <c r="M130" s="64">
        <f t="shared" si="20"/>
        <v>0</v>
      </c>
      <c r="N130" s="65">
        <f t="shared" si="16"/>
        <v>0</v>
      </c>
      <c r="O130" s="64">
        <v>0</v>
      </c>
      <c r="P130" s="64">
        <v>0.18</v>
      </c>
      <c r="Q130" s="64">
        <f t="shared" si="21"/>
        <v>0.18</v>
      </c>
      <c r="R130" s="66">
        <f t="shared" si="17"/>
        <v>-1</v>
      </c>
    </row>
    <row r="131" spans="2:18" ht="16.5" x14ac:dyDescent="0.3">
      <c r="B131" s="159" t="s">
        <v>371</v>
      </c>
      <c r="C131" s="160">
        <v>0</v>
      </c>
      <c r="D131" s="161">
        <v>0</v>
      </c>
      <c r="E131" s="162">
        <f t="shared" si="18"/>
        <v>0</v>
      </c>
      <c r="F131" s="65">
        <f t="shared" si="14"/>
        <v>0</v>
      </c>
      <c r="G131" s="63">
        <v>0</v>
      </c>
      <c r="H131" s="64">
        <v>0</v>
      </c>
      <c r="I131" s="64">
        <f t="shared" si="19"/>
        <v>0</v>
      </c>
      <c r="J131" s="65" t="str">
        <f t="shared" si="15"/>
        <v/>
      </c>
      <c r="K131" s="63">
        <v>0</v>
      </c>
      <c r="L131" s="64">
        <v>0.154</v>
      </c>
      <c r="M131" s="64">
        <f t="shared" si="20"/>
        <v>0.154</v>
      </c>
      <c r="N131" s="65">
        <f t="shared" si="16"/>
        <v>1.5291466334054098E-7</v>
      </c>
      <c r="O131" s="64">
        <v>0</v>
      </c>
      <c r="P131" s="64">
        <v>0</v>
      </c>
      <c r="Q131" s="64">
        <f t="shared" si="21"/>
        <v>0</v>
      </c>
      <c r="R131" s="66" t="str">
        <f t="shared" si="17"/>
        <v/>
      </c>
    </row>
    <row r="132" spans="2:18" ht="16.5" x14ac:dyDescent="0.3">
      <c r="B132" s="159" t="s">
        <v>290</v>
      </c>
      <c r="C132" s="160">
        <v>0</v>
      </c>
      <c r="D132" s="161">
        <v>0</v>
      </c>
      <c r="E132" s="162">
        <f t="shared" si="18"/>
        <v>0</v>
      </c>
      <c r="F132" s="65">
        <f t="shared" si="14"/>
        <v>0</v>
      </c>
      <c r="G132" s="63">
        <v>0</v>
      </c>
      <c r="H132" s="64">
        <v>0</v>
      </c>
      <c r="I132" s="64">
        <f t="shared" si="19"/>
        <v>0</v>
      </c>
      <c r="J132" s="65" t="str">
        <f t="shared" si="15"/>
        <v/>
      </c>
      <c r="K132" s="63">
        <v>0</v>
      </c>
      <c r="L132" s="64">
        <v>0</v>
      </c>
      <c r="M132" s="64">
        <f t="shared" si="20"/>
        <v>0</v>
      </c>
      <c r="N132" s="65">
        <f t="shared" si="16"/>
        <v>0</v>
      </c>
      <c r="O132" s="64">
        <v>0</v>
      </c>
      <c r="P132" s="64">
        <v>1.6</v>
      </c>
      <c r="Q132" s="64">
        <f t="shared" si="21"/>
        <v>1.6</v>
      </c>
      <c r="R132" s="66">
        <f t="shared" si="17"/>
        <v>-1</v>
      </c>
    </row>
    <row r="133" spans="2:18" ht="16.5" x14ac:dyDescent="0.3">
      <c r="B133" s="159" t="s">
        <v>363</v>
      </c>
      <c r="C133" s="160">
        <v>0</v>
      </c>
      <c r="D133" s="161">
        <v>0</v>
      </c>
      <c r="E133" s="162">
        <f t="shared" si="18"/>
        <v>0</v>
      </c>
      <c r="F133" s="65">
        <f t="shared" si="14"/>
        <v>0</v>
      </c>
      <c r="G133" s="63">
        <v>0</v>
      </c>
      <c r="H133" s="64">
        <v>0</v>
      </c>
      <c r="I133" s="64">
        <f t="shared" si="19"/>
        <v>0</v>
      </c>
      <c r="J133" s="65" t="str">
        <f t="shared" si="15"/>
        <v/>
      </c>
      <c r="K133" s="63">
        <v>0</v>
      </c>
      <c r="L133" s="64">
        <v>1.0999999999999999E-2</v>
      </c>
      <c r="M133" s="64">
        <f t="shared" si="20"/>
        <v>1.0999999999999999E-2</v>
      </c>
      <c r="N133" s="65">
        <f t="shared" si="16"/>
        <v>1.0922475952895783E-8</v>
      </c>
      <c r="O133" s="64">
        <v>0</v>
      </c>
      <c r="P133" s="64">
        <v>0</v>
      </c>
      <c r="Q133" s="64">
        <f t="shared" si="21"/>
        <v>0</v>
      </c>
      <c r="R133" s="66" t="str">
        <f t="shared" si="17"/>
        <v/>
      </c>
    </row>
    <row r="134" spans="2:18" ht="16.5" x14ac:dyDescent="0.3">
      <c r="B134" s="159" t="s">
        <v>245</v>
      </c>
      <c r="C134" s="160">
        <v>0</v>
      </c>
      <c r="D134" s="161">
        <v>0.24000000000000002</v>
      </c>
      <c r="E134" s="162">
        <f t="shared" si="18"/>
        <v>0.24000000000000002</v>
      </c>
      <c r="F134" s="65">
        <f t="shared" si="14"/>
        <v>2.9828369426592466E-6</v>
      </c>
      <c r="G134" s="63">
        <v>0</v>
      </c>
      <c r="H134" s="64">
        <v>0</v>
      </c>
      <c r="I134" s="64">
        <f t="shared" si="19"/>
        <v>0</v>
      </c>
      <c r="J134" s="65" t="str">
        <f t="shared" si="15"/>
        <v/>
      </c>
      <c r="K134" s="63">
        <v>0</v>
      </c>
      <c r="L134" s="64">
        <v>1.1499999999999999</v>
      </c>
      <c r="M134" s="64">
        <f t="shared" si="20"/>
        <v>1.1499999999999999</v>
      </c>
      <c r="N134" s="65">
        <f t="shared" si="16"/>
        <v>1.1418952132572864E-6</v>
      </c>
      <c r="O134" s="64">
        <v>0</v>
      </c>
      <c r="P134" s="64">
        <v>0</v>
      </c>
      <c r="Q134" s="64">
        <f t="shared" si="21"/>
        <v>0</v>
      </c>
      <c r="R134" s="66" t="str">
        <f t="shared" si="17"/>
        <v/>
      </c>
    </row>
    <row r="135" spans="2:18" ht="16.5" x14ac:dyDescent="0.3">
      <c r="B135" s="159" t="s">
        <v>305</v>
      </c>
      <c r="C135" s="160">
        <v>0</v>
      </c>
      <c r="D135" s="161">
        <v>0</v>
      </c>
      <c r="E135" s="162">
        <f t="shared" si="18"/>
        <v>0</v>
      </c>
      <c r="F135" s="65">
        <f t="shared" si="14"/>
        <v>0</v>
      </c>
      <c r="G135" s="63">
        <v>0</v>
      </c>
      <c r="H135" s="64">
        <v>0</v>
      </c>
      <c r="I135" s="64">
        <f t="shared" si="19"/>
        <v>0</v>
      </c>
      <c r="J135" s="65" t="str">
        <f t="shared" si="15"/>
        <v/>
      </c>
      <c r="K135" s="63">
        <v>0</v>
      </c>
      <c r="L135" s="64">
        <v>0.5</v>
      </c>
      <c r="M135" s="64">
        <f t="shared" si="20"/>
        <v>0.5</v>
      </c>
      <c r="N135" s="65">
        <f t="shared" si="16"/>
        <v>4.964761796770811E-7</v>
      </c>
      <c r="O135" s="64">
        <v>0</v>
      </c>
      <c r="P135" s="64">
        <v>0</v>
      </c>
      <c r="Q135" s="64">
        <f t="shared" si="21"/>
        <v>0</v>
      </c>
      <c r="R135" s="66" t="str">
        <f t="shared" si="17"/>
        <v/>
      </c>
    </row>
    <row r="136" spans="2:18" ht="16.5" x14ac:dyDescent="0.3">
      <c r="B136" s="159" t="s">
        <v>206</v>
      </c>
      <c r="C136" s="160">
        <v>0</v>
      </c>
      <c r="D136" s="161">
        <v>1.823</v>
      </c>
      <c r="E136" s="162">
        <f t="shared" si="18"/>
        <v>1.823</v>
      </c>
      <c r="F136" s="65">
        <f t="shared" si="14"/>
        <v>2.2657132276949194E-5</v>
      </c>
      <c r="G136" s="63">
        <v>0</v>
      </c>
      <c r="H136" s="64">
        <v>2.2970000000000002</v>
      </c>
      <c r="I136" s="64">
        <f t="shared" si="19"/>
        <v>2.2970000000000002</v>
      </c>
      <c r="J136" s="65">
        <f t="shared" si="15"/>
        <v>-0.20635611667392262</v>
      </c>
      <c r="K136" s="63">
        <v>0</v>
      </c>
      <c r="L136" s="64">
        <v>15.794</v>
      </c>
      <c r="M136" s="64">
        <f t="shared" si="20"/>
        <v>15.794</v>
      </c>
      <c r="N136" s="65">
        <f t="shared" si="16"/>
        <v>1.5682689563639638E-5</v>
      </c>
      <c r="O136" s="64">
        <v>0</v>
      </c>
      <c r="P136" s="64">
        <v>7.6940000000000008</v>
      </c>
      <c r="Q136" s="64">
        <f t="shared" si="21"/>
        <v>7.6940000000000008</v>
      </c>
      <c r="R136" s="66">
        <f t="shared" si="17"/>
        <v>1.05276839095399</v>
      </c>
    </row>
    <row r="137" spans="2:18" ht="16.5" x14ac:dyDescent="0.3">
      <c r="B137" s="159" t="s">
        <v>247</v>
      </c>
      <c r="C137" s="160">
        <v>0</v>
      </c>
      <c r="D137" s="161">
        <v>7.4999999999999997E-2</v>
      </c>
      <c r="E137" s="162">
        <f t="shared" si="18"/>
        <v>7.4999999999999997E-2</v>
      </c>
      <c r="F137" s="65">
        <f t="shared" ref="F137:F200" si="22">IFERROR(E137/$E$7,"")</f>
        <v>9.3213654458101446E-7</v>
      </c>
      <c r="G137" s="63">
        <v>0</v>
      </c>
      <c r="H137" s="64">
        <v>1</v>
      </c>
      <c r="I137" s="64">
        <f t="shared" si="19"/>
        <v>1</v>
      </c>
      <c r="J137" s="65">
        <f t="shared" ref="J137:J200" si="23">IFERROR(E137/I137-1,"")</f>
        <v>-0.92500000000000004</v>
      </c>
      <c r="K137" s="63">
        <v>0</v>
      </c>
      <c r="L137" s="64">
        <v>0.69500000000000006</v>
      </c>
      <c r="M137" s="64">
        <f t="shared" si="20"/>
        <v>0.69500000000000006</v>
      </c>
      <c r="N137" s="65">
        <f t="shared" ref="N137:N200" si="24">IFERROR(M137/$M$7,"")</f>
        <v>6.9010188975114272E-7</v>
      </c>
      <c r="O137" s="64">
        <v>0</v>
      </c>
      <c r="P137" s="64">
        <v>1.8220000000000001</v>
      </c>
      <c r="Q137" s="64">
        <f t="shared" si="21"/>
        <v>1.8220000000000001</v>
      </c>
      <c r="R137" s="66">
        <f t="shared" ref="R137:R200" si="25">IFERROR(M137/Q137-1,"")</f>
        <v>-0.61855104281009876</v>
      </c>
    </row>
    <row r="138" spans="2:18" ht="16.5" x14ac:dyDescent="0.3">
      <c r="B138" s="159" t="s">
        <v>375</v>
      </c>
      <c r="C138" s="160">
        <v>0</v>
      </c>
      <c r="D138" s="161">
        <v>0</v>
      </c>
      <c r="E138" s="162">
        <f t="shared" si="18"/>
        <v>0</v>
      </c>
      <c r="F138" s="65">
        <f t="shared" si="22"/>
        <v>0</v>
      </c>
      <c r="G138" s="63">
        <v>0</v>
      </c>
      <c r="H138" s="64">
        <v>0</v>
      </c>
      <c r="I138" s="64">
        <f t="shared" si="19"/>
        <v>0</v>
      </c>
      <c r="J138" s="65" t="str">
        <f t="shared" si="23"/>
        <v/>
      </c>
      <c r="K138" s="63">
        <v>0</v>
      </c>
      <c r="L138" s="64">
        <v>0.12</v>
      </c>
      <c r="M138" s="64">
        <f t="shared" si="20"/>
        <v>0.12</v>
      </c>
      <c r="N138" s="65">
        <f t="shared" si="24"/>
        <v>1.1915428312249946E-7</v>
      </c>
      <c r="O138" s="64">
        <v>0</v>
      </c>
      <c r="P138" s="64">
        <v>0</v>
      </c>
      <c r="Q138" s="64">
        <f t="shared" si="21"/>
        <v>0</v>
      </c>
      <c r="R138" s="66" t="str">
        <f t="shared" si="25"/>
        <v/>
      </c>
    </row>
    <row r="139" spans="2:18" ht="16.5" x14ac:dyDescent="0.3">
      <c r="B139" s="159" t="s">
        <v>335</v>
      </c>
      <c r="C139" s="160">
        <v>0</v>
      </c>
      <c r="D139" s="161">
        <v>0</v>
      </c>
      <c r="E139" s="162">
        <f t="shared" si="18"/>
        <v>0</v>
      </c>
      <c r="F139" s="65">
        <f t="shared" si="22"/>
        <v>0</v>
      </c>
      <c r="G139" s="63">
        <v>0</v>
      </c>
      <c r="H139" s="64">
        <v>0</v>
      </c>
      <c r="I139" s="64">
        <f t="shared" si="19"/>
        <v>0</v>
      </c>
      <c r="J139" s="65" t="str">
        <f t="shared" si="23"/>
        <v/>
      </c>
      <c r="K139" s="63">
        <v>0</v>
      </c>
      <c r="L139" s="64">
        <v>0</v>
      </c>
      <c r="M139" s="64">
        <f t="shared" si="20"/>
        <v>0</v>
      </c>
      <c r="N139" s="65">
        <f t="shared" si="24"/>
        <v>0</v>
      </c>
      <c r="O139" s="64">
        <v>0</v>
      </c>
      <c r="P139" s="64">
        <v>0.03</v>
      </c>
      <c r="Q139" s="64">
        <f t="shared" si="21"/>
        <v>0.03</v>
      </c>
      <c r="R139" s="66">
        <f t="shared" si="25"/>
        <v>-1</v>
      </c>
    </row>
    <row r="140" spans="2:18" ht="16.5" x14ac:dyDescent="0.3">
      <c r="B140" s="159" t="s">
        <v>347</v>
      </c>
      <c r="C140" s="160">
        <v>0</v>
      </c>
      <c r="D140" s="161">
        <v>0</v>
      </c>
      <c r="E140" s="162">
        <f t="shared" si="18"/>
        <v>0</v>
      </c>
      <c r="F140" s="65">
        <f t="shared" si="22"/>
        <v>0</v>
      </c>
      <c r="G140" s="63">
        <v>0</v>
      </c>
      <c r="H140" s="64">
        <v>0</v>
      </c>
      <c r="I140" s="64">
        <f t="shared" si="19"/>
        <v>0</v>
      </c>
      <c r="J140" s="65" t="str">
        <f t="shared" si="23"/>
        <v/>
      </c>
      <c r="K140" s="63">
        <v>0</v>
      </c>
      <c r="L140" s="64">
        <v>2.6000000000000002E-2</v>
      </c>
      <c r="M140" s="64">
        <f t="shared" si="20"/>
        <v>2.6000000000000002E-2</v>
      </c>
      <c r="N140" s="65">
        <f t="shared" si="24"/>
        <v>2.5816761343208217E-8</v>
      </c>
      <c r="O140" s="64">
        <v>0</v>
      </c>
      <c r="P140" s="64">
        <v>0</v>
      </c>
      <c r="Q140" s="64">
        <f t="shared" si="21"/>
        <v>0</v>
      </c>
      <c r="R140" s="66" t="str">
        <f t="shared" si="25"/>
        <v/>
      </c>
    </row>
    <row r="141" spans="2:18" ht="16.5" x14ac:dyDescent="0.3">
      <c r="B141" s="159" t="s">
        <v>368</v>
      </c>
      <c r="C141" s="160">
        <v>0</v>
      </c>
      <c r="D141" s="161">
        <v>0</v>
      </c>
      <c r="E141" s="162">
        <f t="shared" si="18"/>
        <v>0</v>
      </c>
      <c r="F141" s="65">
        <f t="shared" si="22"/>
        <v>0</v>
      </c>
      <c r="G141" s="63">
        <v>0</v>
      </c>
      <c r="H141" s="64">
        <v>0</v>
      </c>
      <c r="I141" s="64">
        <f t="shared" si="19"/>
        <v>0</v>
      </c>
      <c r="J141" s="65" t="str">
        <f t="shared" si="23"/>
        <v/>
      </c>
      <c r="K141" s="63">
        <v>0</v>
      </c>
      <c r="L141" s="64">
        <v>0</v>
      </c>
      <c r="M141" s="64">
        <f t="shared" si="20"/>
        <v>0</v>
      </c>
      <c r="N141" s="65">
        <f t="shared" si="24"/>
        <v>0</v>
      </c>
      <c r="O141" s="64">
        <v>0</v>
      </c>
      <c r="P141" s="64">
        <v>0.2</v>
      </c>
      <c r="Q141" s="64">
        <f t="shared" si="21"/>
        <v>0.2</v>
      </c>
      <c r="R141" s="66">
        <f t="shared" si="25"/>
        <v>-1</v>
      </c>
    </row>
    <row r="142" spans="2:18" ht="16.5" x14ac:dyDescent="0.3">
      <c r="B142" s="159" t="s">
        <v>282</v>
      </c>
      <c r="C142" s="160">
        <v>0</v>
      </c>
      <c r="D142" s="161">
        <v>0.01</v>
      </c>
      <c r="E142" s="162">
        <f t="shared" si="18"/>
        <v>0.01</v>
      </c>
      <c r="F142" s="65">
        <f t="shared" si="22"/>
        <v>1.2428487261080193E-7</v>
      </c>
      <c r="G142" s="63">
        <v>0</v>
      </c>
      <c r="H142" s="64">
        <v>0</v>
      </c>
      <c r="I142" s="64">
        <f t="shared" si="19"/>
        <v>0</v>
      </c>
      <c r="J142" s="65" t="str">
        <f t="shared" si="23"/>
        <v/>
      </c>
      <c r="K142" s="63">
        <v>0</v>
      </c>
      <c r="L142" s="64">
        <v>1.5</v>
      </c>
      <c r="M142" s="64">
        <f t="shared" si="20"/>
        <v>1.5</v>
      </c>
      <c r="N142" s="65">
        <f t="shared" si="24"/>
        <v>1.4894285390312432E-6</v>
      </c>
      <c r="O142" s="64">
        <v>0</v>
      </c>
      <c r="P142" s="64">
        <v>2.0249999999999999</v>
      </c>
      <c r="Q142" s="64">
        <f t="shared" si="21"/>
        <v>2.0249999999999999</v>
      </c>
      <c r="R142" s="66">
        <f t="shared" si="25"/>
        <v>-0.25925925925925919</v>
      </c>
    </row>
    <row r="143" spans="2:18" ht="16.5" x14ac:dyDescent="0.3">
      <c r="B143" s="159" t="s">
        <v>167</v>
      </c>
      <c r="C143" s="160">
        <v>0</v>
      </c>
      <c r="D143" s="161">
        <v>0.57800000000000007</v>
      </c>
      <c r="E143" s="162">
        <f t="shared" si="18"/>
        <v>0.57800000000000007</v>
      </c>
      <c r="F143" s="65">
        <f t="shared" si="22"/>
        <v>7.1836656369043523E-6</v>
      </c>
      <c r="G143" s="63">
        <v>0</v>
      </c>
      <c r="H143" s="64">
        <v>0.55000000000000004</v>
      </c>
      <c r="I143" s="64">
        <f t="shared" si="19"/>
        <v>0.55000000000000004</v>
      </c>
      <c r="J143" s="65">
        <f t="shared" si="23"/>
        <v>5.0909090909091015E-2</v>
      </c>
      <c r="K143" s="63">
        <v>0</v>
      </c>
      <c r="L143" s="64">
        <v>12.103</v>
      </c>
      <c r="M143" s="64">
        <f t="shared" si="20"/>
        <v>12.103</v>
      </c>
      <c r="N143" s="65">
        <f t="shared" si="24"/>
        <v>1.2017702405263424E-5</v>
      </c>
      <c r="O143" s="64">
        <v>0</v>
      </c>
      <c r="P143" s="64">
        <v>8.2319999999999993</v>
      </c>
      <c r="Q143" s="64">
        <f t="shared" si="21"/>
        <v>8.2319999999999993</v>
      </c>
      <c r="R143" s="66">
        <f t="shared" si="25"/>
        <v>0.47023809523809534</v>
      </c>
    </row>
    <row r="144" spans="2:18" ht="16.5" x14ac:dyDescent="0.3">
      <c r="B144" s="159" t="s">
        <v>83</v>
      </c>
      <c r="C144" s="160">
        <v>0</v>
      </c>
      <c r="D144" s="161">
        <v>2.56</v>
      </c>
      <c r="E144" s="162">
        <f t="shared" si="18"/>
        <v>2.56</v>
      </c>
      <c r="F144" s="65">
        <f t="shared" si="22"/>
        <v>3.1816927388365295E-5</v>
      </c>
      <c r="G144" s="63">
        <v>0</v>
      </c>
      <c r="H144" s="64">
        <v>7.258</v>
      </c>
      <c r="I144" s="64">
        <f t="shared" si="19"/>
        <v>7.258</v>
      </c>
      <c r="J144" s="65">
        <f t="shared" si="23"/>
        <v>-0.6472857536511436</v>
      </c>
      <c r="K144" s="63">
        <v>0</v>
      </c>
      <c r="L144" s="64">
        <v>69.298000000000002</v>
      </c>
      <c r="M144" s="64">
        <f t="shared" si="20"/>
        <v>69.298000000000002</v>
      </c>
      <c r="N144" s="65">
        <f t="shared" si="24"/>
        <v>6.8809612598524735E-5</v>
      </c>
      <c r="O144" s="64">
        <v>0</v>
      </c>
      <c r="P144" s="64">
        <v>44.305999999999997</v>
      </c>
      <c r="Q144" s="64">
        <f t="shared" si="21"/>
        <v>44.305999999999997</v>
      </c>
      <c r="R144" s="66">
        <f t="shared" si="25"/>
        <v>0.5640771001670204</v>
      </c>
    </row>
    <row r="145" spans="2:18" ht="16.5" x14ac:dyDescent="0.3">
      <c r="B145" s="159" t="s">
        <v>233</v>
      </c>
      <c r="C145" s="160">
        <v>0</v>
      </c>
      <c r="D145" s="161">
        <v>0</v>
      </c>
      <c r="E145" s="162">
        <f t="shared" si="18"/>
        <v>0</v>
      </c>
      <c r="F145" s="65">
        <f t="shared" si="22"/>
        <v>0</v>
      </c>
      <c r="G145" s="63">
        <v>0</v>
      </c>
      <c r="H145" s="64">
        <v>2.78</v>
      </c>
      <c r="I145" s="64">
        <f t="shared" si="19"/>
        <v>2.78</v>
      </c>
      <c r="J145" s="65">
        <f t="shared" si="23"/>
        <v>-1</v>
      </c>
      <c r="K145" s="63">
        <v>0</v>
      </c>
      <c r="L145" s="64">
        <v>6.6140000000000008</v>
      </c>
      <c r="M145" s="64">
        <f t="shared" si="20"/>
        <v>6.6140000000000008</v>
      </c>
      <c r="N145" s="65">
        <f t="shared" si="24"/>
        <v>6.5673869047684291E-6</v>
      </c>
      <c r="O145" s="64">
        <v>28.839999999999996</v>
      </c>
      <c r="P145" s="64">
        <v>10.713999999999999</v>
      </c>
      <c r="Q145" s="64">
        <f t="shared" si="21"/>
        <v>39.553999999999995</v>
      </c>
      <c r="R145" s="66">
        <f t="shared" si="25"/>
        <v>-0.8327855589826566</v>
      </c>
    </row>
    <row r="146" spans="2:18" ht="16.5" x14ac:dyDescent="0.3">
      <c r="B146" s="159" t="s">
        <v>147</v>
      </c>
      <c r="C146" s="160">
        <v>0</v>
      </c>
      <c r="D146" s="161">
        <v>0</v>
      </c>
      <c r="E146" s="162">
        <f t="shared" si="18"/>
        <v>0</v>
      </c>
      <c r="F146" s="65">
        <f t="shared" si="22"/>
        <v>0</v>
      </c>
      <c r="G146" s="63">
        <v>0</v>
      </c>
      <c r="H146" s="64">
        <v>0</v>
      </c>
      <c r="I146" s="64">
        <f t="shared" si="19"/>
        <v>0</v>
      </c>
      <c r="J146" s="65" t="str">
        <f t="shared" si="23"/>
        <v/>
      </c>
      <c r="K146" s="63">
        <v>0</v>
      </c>
      <c r="L146" s="64">
        <v>0.16600000000000001</v>
      </c>
      <c r="M146" s="64">
        <f t="shared" si="20"/>
        <v>0.16600000000000001</v>
      </c>
      <c r="N146" s="65">
        <f t="shared" si="24"/>
        <v>1.6483009165279092E-7</v>
      </c>
      <c r="O146" s="64">
        <v>0</v>
      </c>
      <c r="P146" s="64">
        <v>0.24000000000000002</v>
      </c>
      <c r="Q146" s="64">
        <f t="shared" si="21"/>
        <v>0.24000000000000002</v>
      </c>
      <c r="R146" s="66">
        <f t="shared" si="25"/>
        <v>-0.30833333333333335</v>
      </c>
    </row>
    <row r="147" spans="2:18" ht="16.5" x14ac:dyDescent="0.3">
      <c r="B147" s="159" t="s">
        <v>240</v>
      </c>
      <c r="C147" s="160">
        <v>0</v>
      </c>
      <c r="D147" s="161">
        <v>1.0999999999999999E-2</v>
      </c>
      <c r="E147" s="162">
        <f t="shared" si="18"/>
        <v>1.0999999999999999E-2</v>
      </c>
      <c r="F147" s="65">
        <f t="shared" si="22"/>
        <v>1.3671335987188211E-7</v>
      </c>
      <c r="G147" s="63">
        <v>0</v>
      </c>
      <c r="H147" s="64">
        <v>0.05</v>
      </c>
      <c r="I147" s="64">
        <f t="shared" si="19"/>
        <v>0.05</v>
      </c>
      <c r="J147" s="65">
        <f t="shared" si="23"/>
        <v>-0.78</v>
      </c>
      <c r="K147" s="63">
        <v>0</v>
      </c>
      <c r="L147" s="64">
        <v>0.121</v>
      </c>
      <c r="M147" s="64">
        <f t="shared" si="20"/>
        <v>0.121</v>
      </c>
      <c r="N147" s="65">
        <f t="shared" si="24"/>
        <v>1.2014723548185362E-7</v>
      </c>
      <c r="O147" s="64">
        <v>0</v>
      </c>
      <c r="P147" s="64">
        <v>6.9999999999999993E-2</v>
      </c>
      <c r="Q147" s="64">
        <f t="shared" si="21"/>
        <v>6.9999999999999993E-2</v>
      </c>
      <c r="R147" s="66">
        <f t="shared" si="25"/>
        <v>0.72857142857142865</v>
      </c>
    </row>
    <row r="148" spans="2:18" ht="16.5" x14ac:dyDescent="0.3">
      <c r="B148" s="159" t="s">
        <v>249</v>
      </c>
      <c r="C148" s="160">
        <v>0</v>
      </c>
      <c r="D148" s="161">
        <v>0</v>
      </c>
      <c r="E148" s="162">
        <f t="shared" si="18"/>
        <v>0</v>
      </c>
      <c r="F148" s="65">
        <f t="shared" si="22"/>
        <v>0</v>
      </c>
      <c r="G148" s="63">
        <v>0</v>
      </c>
      <c r="H148" s="64">
        <v>0</v>
      </c>
      <c r="I148" s="64">
        <f t="shared" si="19"/>
        <v>0</v>
      </c>
      <c r="J148" s="65" t="str">
        <f t="shared" si="23"/>
        <v/>
      </c>
      <c r="K148" s="63">
        <v>0</v>
      </c>
      <c r="L148" s="64">
        <v>0</v>
      </c>
      <c r="M148" s="64">
        <f t="shared" si="20"/>
        <v>0</v>
      </c>
      <c r="N148" s="65">
        <f t="shared" si="24"/>
        <v>0</v>
      </c>
      <c r="O148" s="64">
        <v>0</v>
      </c>
      <c r="P148" s="64">
        <v>0.83000000000000007</v>
      </c>
      <c r="Q148" s="64">
        <f t="shared" si="21"/>
        <v>0.83000000000000007</v>
      </c>
      <c r="R148" s="66">
        <f t="shared" si="25"/>
        <v>-1</v>
      </c>
    </row>
    <row r="149" spans="2:18" ht="16.5" x14ac:dyDescent="0.3">
      <c r="B149" s="159" t="s">
        <v>277</v>
      </c>
      <c r="C149" s="160">
        <v>0</v>
      </c>
      <c r="D149" s="161">
        <v>0.39599999999999996</v>
      </c>
      <c r="E149" s="162">
        <f t="shared" si="18"/>
        <v>0.39599999999999996</v>
      </c>
      <c r="F149" s="65">
        <f t="shared" si="22"/>
        <v>4.9216809553877559E-6</v>
      </c>
      <c r="G149" s="63">
        <v>0</v>
      </c>
      <c r="H149" s="64">
        <v>0.14000000000000001</v>
      </c>
      <c r="I149" s="64">
        <f t="shared" si="19"/>
        <v>0.14000000000000001</v>
      </c>
      <c r="J149" s="65">
        <f t="shared" si="23"/>
        <v>1.8285714285714278</v>
      </c>
      <c r="K149" s="63">
        <v>0</v>
      </c>
      <c r="L149" s="64">
        <v>0.78600000000000003</v>
      </c>
      <c r="M149" s="64">
        <f t="shared" si="20"/>
        <v>0.78600000000000003</v>
      </c>
      <c r="N149" s="65">
        <f t="shared" si="24"/>
        <v>7.8046055445237143E-7</v>
      </c>
      <c r="O149" s="64">
        <v>0</v>
      </c>
      <c r="P149" s="64">
        <v>0.54900000000000004</v>
      </c>
      <c r="Q149" s="64">
        <f t="shared" si="21"/>
        <v>0.54900000000000004</v>
      </c>
      <c r="R149" s="66">
        <f t="shared" si="25"/>
        <v>0.43169398907103829</v>
      </c>
    </row>
    <row r="150" spans="2:18" ht="16.5" x14ac:dyDescent="0.3">
      <c r="B150" s="159" t="s">
        <v>354</v>
      </c>
      <c r="C150" s="160">
        <v>0</v>
      </c>
      <c r="D150" s="161">
        <v>0</v>
      </c>
      <c r="E150" s="162">
        <f t="shared" si="18"/>
        <v>0</v>
      </c>
      <c r="F150" s="65">
        <f t="shared" si="22"/>
        <v>0</v>
      </c>
      <c r="G150" s="63">
        <v>0</v>
      </c>
      <c r="H150" s="64">
        <v>0</v>
      </c>
      <c r="I150" s="64">
        <f t="shared" si="19"/>
        <v>0</v>
      </c>
      <c r="J150" s="65" t="str">
        <f t="shared" si="23"/>
        <v/>
      </c>
      <c r="K150" s="63">
        <v>0</v>
      </c>
      <c r="L150" s="64">
        <v>0</v>
      </c>
      <c r="M150" s="64">
        <f t="shared" si="20"/>
        <v>0</v>
      </c>
      <c r="N150" s="65">
        <f t="shared" si="24"/>
        <v>0</v>
      </c>
      <c r="O150" s="64">
        <v>0</v>
      </c>
      <c r="P150" s="64">
        <v>0.17</v>
      </c>
      <c r="Q150" s="64">
        <f t="shared" si="21"/>
        <v>0.17</v>
      </c>
      <c r="R150" s="66">
        <f t="shared" si="25"/>
        <v>-1</v>
      </c>
    </row>
    <row r="151" spans="2:18" ht="16.5" x14ac:dyDescent="0.3">
      <c r="B151" s="159" t="s">
        <v>360</v>
      </c>
      <c r="C151" s="160">
        <v>0</v>
      </c>
      <c r="D151" s="161">
        <v>0</v>
      </c>
      <c r="E151" s="162">
        <f t="shared" si="18"/>
        <v>0</v>
      </c>
      <c r="F151" s="65">
        <f t="shared" si="22"/>
        <v>0</v>
      </c>
      <c r="G151" s="63">
        <v>0</v>
      </c>
      <c r="H151" s="64">
        <v>0</v>
      </c>
      <c r="I151" s="64">
        <f t="shared" si="19"/>
        <v>0</v>
      </c>
      <c r="J151" s="65" t="str">
        <f t="shared" si="23"/>
        <v/>
      </c>
      <c r="K151" s="63">
        <v>0</v>
      </c>
      <c r="L151" s="64">
        <v>0.12</v>
      </c>
      <c r="M151" s="64">
        <f t="shared" si="20"/>
        <v>0.12</v>
      </c>
      <c r="N151" s="65">
        <f t="shared" si="24"/>
        <v>1.1915428312249946E-7</v>
      </c>
      <c r="O151" s="64">
        <v>0</v>
      </c>
      <c r="P151" s="64">
        <v>0</v>
      </c>
      <c r="Q151" s="64">
        <f t="shared" si="21"/>
        <v>0</v>
      </c>
      <c r="R151" s="66" t="str">
        <f t="shared" si="25"/>
        <v/>
      </c>
    </row>
    <row r="152" spans="2:18" ht="16.5" x14ac:dyDescent="0.3">
      <c r="B152" s="159" t="s">
        <v>299</v>
      </c>
      <c r="C152" s="160">
        <v>0</v>
      </c>
      <c r="D152" s="161">
        <v>0</v>
      </c>
      <c r="E152" s="162">
        <f t="shared" si="18"/>
        <v>0</v>
      </c>
      <c r="F152" s="65">
        <f t="shared" si="22"/>
        <v>0</v>
      </c>
      <c r="G152" s="63">
        <v>0</v>
      </c>
      <c r="H152" s="64">
        <v>0</v>
      </c>
      <c r="I152" s="64">
        <f t="shared" si="19"/>
        <v>0</v>
      </c>
      <c r="J152" s="65" t="str">
        <f t="shared" si="23"/>
        <v/>
      </c>
      <c r="K152" s="63">
        <v>0</v>
      </c>
      <c r="L152" s="64">
        <v>0.03</v>
      </c>
      <c r="M152" s="64">
        <f t="shared" si="20"/>
        <v>0.03</v>
      </c>
      <c r="N152" s="65">
        <f t="shared" si="24"/>
        <v>2.9788570780624864E-8</v>
      </c>
      <c r="O152" s="64">
        <v>0</v>
      </c>
      <c r="P152" s="64">
        <v>0</v>
      </c>
      <c r="Q152" s="64">
        <f t="shared" si="21"/>
        <v>0</v>
      </c>
      <c r="R152" s="66" t="str">
        <f t="shared" si="25"/>
        <v/>
      </c>
    </row>
    <row r="153" spans="2:18" ht="16.5" x14ac:dyDescent="0.3">
      <c r="B153" s="159" t="s">
        <v>306</v>
      </c>
      <c r="C153" s="160">
        <v>0</v>
      </c>
      <c r="D153" s="161">
        <v>0</v>
      </c>
      <c r="E153" s="162">
        <f t="shared" si="18"/>
        <v>0</v>
      </c>
      <c r="F153" s="65">
        <f t="shared" si="22"/>
        <v>0</v>
      </c>
      <c r="G153" s="63">
        <v>0</v>
      </c>
      <c r="H153" s="64">
        <v>0</v>
      </c>
      <c r="I153" s="64">
        <f t="shared" si="19"/>
        <v>0</v>
      </c>
      <c r="J153" s="65" t="str">
        <f t="shared" si="23"/>
        <v/>
      </c>
      <c r="K153" s="63">
        <v>0</v>
      </c>
      <c r="L153" s="64">
        <v>0.03</v>
      </c>
      <c r="M153" s="64">
        <f t="shared" si="20"/>
        <v>0.03</v>
      </c>
      <c r="N153" s="65">
        <f t="shared" si="24"/>
        <v>2.9788570780624864E-8</v>
      </c>
      <c r="O153" s="64">
        <v>0</v>
      </c>
      <c r="P153" s="64">
        <v>0</v>
      </c>
      <c r="Q153" s="64">
        <f t="shared" si="21"/>
        <v>0</v>
      </c>
      <c r="R153" s="66" t="str">
        <f t="shared" si="25"/>
        <v/>
      </c>
    </row>
    <row r="154" spans="2:18" ht="16.5" x14ac:dyDescent="0.3">
      <c r="B154" s="159" t="s">
        <v>136</v>
      </c>
      <c r="C154" s="160">
        <v>0</v>
      </c>
      <c r="D154" s="161">
        <v>0.247</v>
      </c>
      <c r="E154" s="162">
        <f t="shared" si="18"/>
        <v>0.247</v>
      </c>
      <c r="F154" s="65">
        <f t="shared" si="22"/>
        <v>3.0698363534868079E-6</v>
      </c>
      <c r="G154" s="63">
        <v>0</v>
      </c>
      <c r="H154" s="64">
        <v>0.25900000000000001</v>
      </c>
      <c r="I154" s="64">
        <f t="shared" si="19"/>
        <v>0.25900000000000001</v>
      </c>
      <c r="J154" s="65">
        <f t="shared" si="23"/>
        <v>-4.633204633204635E-2</v>
      </c>
      <c r="K154" s="63">
        <v>0</v>
      </c>
      <c r="L154" s="64">
        <v>3.0939999999999999</v>
      </c>
      <c r="M154" s="64">
        <f t="shared" si="20"/>
        <v>3.0939999999999999</v>
      </c>
      <c r="N154" s="65">
        <f t="shared" si="24"/>
        <v>3.0721945998417775E-6</v>
      </c>
      <c r="O154" s="64">
        <v>0</v>
      </c>
      <c r="P154" s="64">
        <v>2.27</v>
      </c>
      <c r="Q154" s="64">
        <f t="shared" si="21"/>
        <v>2.27</v>
      </c>
      <c r="R154" s="66">
        <f t="shared" si="25"/>
        <v>0.36299559471365628</v>
      </c>
    </row>
    <row r="155" spans="2:18" ht="16.5" x14ac:dyDescent="0.3">
      <c r="B155" s="159" t="s">
        <v>160</v>
      </c>
      <c r="C155" s="160">
        <v>0</v>
      </c>
      <c r="D155" s="161">
        <v>0</v>
      </c>
      <c r="E155" s="162">
        <f t="shared" si="18"/>
        <v>0</v>
      </c>
      <c r="F155" s="65">
        <f t="shared" si="22"/>
        <v>0</v>
      </c>
      <c r="G155" s="63">
        <v>0</v>
      </c>
      <c r="H155" s="64">
        <v>0.15</v>
      </c>
      <c r="I155" s="64">
        <f t="shared" si="19"/>
        <v>0.15</v>
      </c>
      <c r="J155" s="65">
        <f t="shared" si="23"/>
        <v>-1</v>
      </c>
      <c r="K155" s="63">
        <v>0</v>
      </c>
      <c r="L155" s="64">
        <v>3.02</v>
      </c>
      <c r="M155" s="64">
        <f t="shared" si="20"/>
        <v>3.02</v>
      </c>
      <c r="N155" s="65">
        <f t="shared" si="24"/>
        <v>2.9987161252495695E-6</v>
      </c>
      <c r="O155" s="64">
        <v>0</v>
      </c>
      <c r="P155" s="64">
        <v>2.46</v>
      </c>
      <c r="Q155" s="64">
        <f t="shared" si="21"/>
        <v>2.46</v>
      </c>
      <c r="R155" s="66">
        <f t="shared" si="25"/>
        <v>0.22764227642276436</v>
      </c>
    </row>
    <row r="156" spans="2:18" ht="16.5" x14ac:dyDescent="0.3">
      <c r="B156" s="159" t="s">
        <v>222</v>
      </c>
      <c r="C156" s="160">
        <v>0</v>
      </c>
      <c r="D156" s="161">
        <v>1.1819999999999999</v>
      </c>
      <c r="E156" s="162">
        <f t="shared" si="18"/>
        <v>1.1819999999999999</v>
      </c>
      <c r="F156" s="65">
        <f t="shared" si="22"/>
        <v>1.4690471942596788E-5</v>
      </c>
      <c r="G156" s="63">
        <v>0</v>
      </c>
      <c r="H156" s="64">
        <v>1.0409999999999999</v>
      </c>
      <c r="I156" s="64">
        <f t="shared" si="19"/>
        <v>1.0409999999999999</v>
      </c>
      <c r="J156" s="65">
        <f t="shared" si="23"/>
        <v>0.13544668587896247</v>
      </c>
      <c r="K156" s="63">
        <v>0</v>
      </c>
      <c r="L156" s="64">
        <v>8.3559999999999999</v>
      </c>
      <c r="M156" s="64">
        <f t="shared" si="20"/>
        <v>8.3559999999999999</v>
      </c>
      <c r="N156" s="65">
        <f t="shared" si="24"/>
        <v>8.297109914763379E-6</v>
      </c>
      <c r="O156" s="64">
        <v>0</v>
      </c>
      <c r="P156" s="64">
        <v>8.9320000000000004</v>
      </c>
      <c r="Q156" s="64">
        <f t="shared" si="21"/>
        <v>8.9320000000000004</v>
      </c>
      <c r="R156" s="66">
        <f t="shared" si="25"/>
        <v>-6.4487236901030087E-2</v>
      </c>
    </row>
    <row r="157" spans="2:18" ht="16.5" x14ac:dyDescent="0.3">
      <c r="B157" s="159" t="s">
        <v>331</v>
      </c>
      <c r="C157" s="160">
        <v>0</v>
      </c>
      <c r="D157" s="161">
        <v>0.03</v>
      </c>
      <c r="E157" s="162">
        <f t="shared" si="18"/>
        <v>0.03</v>
      </c>
      <c r="F157" s="65">
        <f t="shared" si="22"/>
        <v>3.7285461783240577E-7</v>
      </c>
      <c r="G157" s="63">
        <v>0</v>
      </c>
      <c r="H157" s="64">
        <v>2.5000000000000001E-2</v>
      </c>
      <c r="I157" s="64">
        <f t="shared" si="19"/>
        <v>2.5000000000000001E-2</v>
      </c>
      <c r="J157" s="65">
        <f t="shared" si="23"/>
        <v>0.19999999999999996</v>
      </c>
      <c r="K157" s="63">
        <v>0</v>
      </c>
      <c r="L157" s="64">
        <v>0.03</v>
      </c>
      <c r="M157" s="64">
        <f t="shared" si="20"/>
        <v>0.03</v>
      </c>
      <c r="N157" s="65">
        <f t="shared" si="24"/>
        <v>2.9788570780624864E-8</v>
      </c>
      <c r="O157" s="64">
        <v>0</v>
      </c>
      <c r="P157" s="64">
        <v>0.35899999999999999</v>
      </c>
      <c r="Q157" s="64">
        <f t="shared" si="21"/>
        <v>0.35899999999999999</v>
      </c>
      <c r="R157" s="66">
        <f t="shared" si="25"/>
        <v>-0.91643454038997219</v>
      </c>
    </row>
    <row r="158" spans="2:18" ht="16.5" x14ac:dyDescent="0.3">
      <c r="B158" s="159" t="s">
        <v>70</v>
      </c>
      <c r="C158" s="160">
        <v>0</v>
      </c>
      <c r="D158" s="161">
        <v>1.7970000000000002</v>
      </c>
      <c r="E158" s="162">
        <f t="shared" si="18"/>
        <v>1.7970000000000002</v>
      </c>
      <c r="F158" s="65">
        <f t="shared" si="22"/>
        <v>2.233399160816111E-5</v>
      </c>
      <c r="G158" s="63">
        <v>0</v>
      </c>
      <c r="H158" s="64">
        <v>3.5339999999999998</v>
      </c>
      <c r="I158" s="64">
        <f t="shared" si="19"/>
        <v>3.5339999999999998</v>
      </c>
      <c r="J158" s="65">
        <f t="shared" si="23"/>
        <v>-0.49151103565365017</v>
      </c>
      <c r="K158" s="63">
        <v>0</v>
      </c>
      <c r="L158" s="64">
        <v>14.661000000000001</v>
      </c>
      <c r="M158" s="64">
        <f t="shared" si="20"/>
        <v>14.661000000000001</v>
      </c>
      <c r="N158" s="65">
        <f t="shared" si="24"/>
        <v>1.4557674540491373E-5</v>
      </c>
      <c r="O158" s="64">
        <v>0</v>
      </c>
      <c r="P158" s="64">
        <v>24.795999999999999</v>
      </c>
      <c r="Q158" s="64">
        <f t="shared" si="21"/>
        <v>24.795999999999999</v>
      </c>
      <c r="R158" s="66">
        <f t="shared" si="25"/>
        <v>-0.40873527988385217</v>
      </c>
    </row>
    <row r="159" spans="2:18" ht="16.5" x14ac:dyDescent="0.3">
      <c r="B159" s="159" t="s">
        <v>164</v>
      </c>
      <c r="C159" s="160">
        <v>0</v>
      </c>
      <c r="D159" s="161">
        <v>0.31999999999999995</v>
      </c>
      <c r="E159" s="162">
        <f t="shared" si="18"/>
        <v>0.31999999999999995</v>
      </c>
      <c r="F159" s="65">
        <f t="shared" si="22"/>
        <v>3.977115923545661E-6</v>
      </c>
      <c r="G159" s="63">
        <v>0</v>
      </c>
      <c r="H159" s="64">
        <v>0.85000000000000009</v>
      </c>
      <c r="I159" s="64">
        <f t="shared" si="19"/>
        <v>0.85000000000000009</v>
      </c>
      <c r="J159" s="65">
        <f t="shared" si="23"/>
        <v>-0.623529411764706</v>
      </c>
      <c r="K159" s="63">
        <v>0.7</v>
      </c>
      <c r="L159" s="64">
        <v>2.14</v>
      </c>
      <c r="M159" s="64">
        <f t="shared" si="20"/>
        <v>2.84</v>
      </c>
      <c r="N159" s="65">
        <f t="shared" si="24"/>
        <v>2.8199847005658202E-6</v>
      </c>
      <c r="O159" s="64">
        <v>0</v>
      </c>
      <c r="P159" s="64">
        <v>4.327</v>
      </c>
      <c r="Q159" s="64">
        <f t="shared" si="21"/>
        <v>4.327</v>
      </c>
      <c r="R159" s="66">
        <f t="shared" si="25"/>
        <v>-0.34365611278021724</v>
      </c>
    </row>
    <row r="160" spans="2:18" ht="16.5" x14ac:dyDescent="0.3">
      <c r="B160" s="159" t="s">
        <v>130</v>
      </c>
      <c r="C160" s="160">
        <v>0</v>
      </c>
      <c r="D160" s="161">
        <v>1.589</v>
      </c>
      <c r="E160" s="162">
        <f t="shared" si="18"/>
        <v>1.589</v>
      </c>
      <c r="F160" s="65">
        <f t="shared" si="22"/>
        <v>1.9748866257856426E-5</v>
      </c>
      <c r="G160" s="63">
        <v>0</v>
      </c>
      <c r="H160" s="64">
        <v>0.05</v>
      </c>
      <c r="I160" s="64">
        <f t="shared" si="19"/>
        <v>0.05</v>
      </c>
      <c r="J160" s="65">
        <f t="shared" si="23"/>
        <v>30.779999999999998</v>
      </c>
      <c r="K160" s="63">
        <v>0</v>
      </c>
      <c r="L160" s="64">
        <v>1.714</v>
      </c>
      <c r="M160" s="64">
        <f t="shared" si="20"/>
        <v>1.714</v>
      </c>
      <c r="N160" s="65">
        <f t="shared" si="24"/>
        <v>1.7019203439330339E-6</v>
      </c>
      <c r="O160" s="64">
        <v>0</v>
      </c>
      <c r="P160" s="64">
        <v>1.0470000000000002</v>
      </c>
      <c r="Q160" s="64">
        <f t="shared" si="21"/>
        <v>1.0470000000000002</v>
      </c>
      <c r="R160" s="66">
        <f t="shared" si="25"/>
        <v>0.63705826170009527</v>
      </c>
    </row>
    <row r="161" spans="2:18" ht="16.5" x14ac:dyDescent="0.3">
      <c r="B161" s="159" t="s">
        <v>276</v>
      </c>
      <c r="C161" s="160">
        <v>0</v>
      </c>
      <c r="D161" s="161">
        <v>0.02</v>
      </c>
      <c r="E161" s="162">
        <f t="shared" si="18"/>
        <v>0.02</v>
      </c>
      <c r="F161" s="65">
        <f t="shared" si="22"/>
        <v>2.4856974522160387E-7</v>
      </c>
      <c r="G161" s="63">
        <v>0</v>
      </c>
      <c r="H161" s="64">
        <v>0</v>
      </c>
      <c r="I161" s="64">
        <f t="shared" si="19"/>
        <v>0</v>
      </c>
      <c r="J161" s="65" t="str">
        <f t="shared" si="23"/>
        <v/>
      </c>
      <c r="K161" s="63">
        <v>0</v>
      </c>
      <c r="L161" s="64">
        <v>0.45</v>
      </c>
      <c r="M161" s="64">
        <f t="shared" si="20"/>
        <v>0.45</v>
      </c>
      <c r="N161" s="65">
        <f t="shared" si="24"/>
        <v>4.46828561709373E-7</v>
      </c>
      <c r="O161" s="64">
        <v>0</v>
      </c>
      <c r="P161" s="64">
        <v>0.87000000000000011</v>
      </c>
      <c r="Q161" s="64">
        <f t="shared" si="21"/>
        <v>0.87000000000000011</v>
      </c>
      <c r="R161" s="66">
        <f t="shared" si="25"/>
        <v>-0.48275862068965525</v>
      </c>
    </row>
    <row r="162" spans="2:18" ht="16.5" x14ac:dyDescent="0.3">
      <c r="B162" s="159" t="s">
        <v>223</v>
      </c>
      <c r="C162" s="160">
        <v>0</v>
      </c>
      <c r="D162" s="161">
        <v>0</v>
      </c>
      <c r="E162" s="162">
        <f t="shared" si="18"/>
        <v>0</v>
      </c>
      <c r="F162" s="65">
        <f t="shared" si="22"/>
        <v>0</v>
      </c>
      <c r="G162" s="63">
        <v>0</v>
      </c>
      <c r="H162" s="64">
        <v>14.494999999999999</v>
      </c>
      <c r="I162" s="64">
        <f t="shared" si="19"/>
        <v>14.494999999999999</v>
      </c>
      <c r="J162" s="65">
        <f t="shared" si="23"/>
        <v>-1</v>
      </c>
      <c r="K162" s="63">
        <v>0</v>
      </c>
      <c r="L162" s="64">
        <v>12.339</v>
      </c>
      <c r="M162" s="64">
        <f t="shared" si="20"/>
        <v>12.339</v>
      </c>
      <c r="N162" s="65">
        <f t="shared" si="24"/>
        <v>1.2252039162071007E-5</v>
      </c>
      <c r="O162" s="64">
        <v>0</v>
      </c>
      <c r="P162" s="64">
        <v>124.79599999999999</v>
      </c>
      <c r="Q162" s="64">
        <f t="shared" si="21"/>
        <v>124.79599999999999</v>
      </c>
      <c r="R162" s="66">
        <f t="shared" si="25"/>
        <v>-0.90112663867431642</v>
      </c>
    </row>
    <row r="163" spans="2:18" ht="16.5" x14ac:dyDescent="0.3">
      <c r="B163" s="159" t="s">
        <v>116</v>
      </c>
      <c r="C163" s="160">
        <v>0</v>
      </c>
      <c r="D163" s="161">
        <v>1.1520000000000001</v>
      </c>
      <c r="E163" s="162">
        <f t="shared" si="18"/>
        <v>1.1520000000000001</v>
      </c>
      <c r="F163" s="65">
        <f t="shared" si="22"/>
        <v>1.4317617324764385E-5</v>
      </c>
      <c r="G163" s="63">
        <v>0</v>
      </c>
      <c r="H163" s="64">
        <v>1.6890000000000001</v>
      </c>
      <c r="I163" s="64">
        <f t="shared" si="19"/>
        <v>1.6890000000000001</v>
      </c>
      <c r="J163" s="65">
        <f t="shared" si="23"/>
        <v>-0.31793960923623443</v>
      </c>
      <c r="K163" s="63">
        <v>0</v>
      </c>
      <c r="L163" s="64">
        <v>22.540999999999997</v>
      </c>
      <c r="M163" s="64">
        <f t="shared" si="20"/>
        <v>22.540999999999997</v>
      </c>
      <c r="N163" s="65">
        <f t="shared" si="24"/>
        <v>2.2382139132202165E-5</v>
      </c>
      <c r="O163" s="64">
        <v>0</v>
      </c>
      <c r="P163" s="64">
        <v>25.858000000000001</v>
      </c>
      <c r="Q163" s="64">
        <f t="shared" si="21"/>
        <v>25.858000000000001</v>
      </c>
      <c r="R163" s="66">
        <f t="shared" si="25"/>
        <v>-0.12827751566246437</v>
      </c>
    </row>
    <row r="164" spans="2:18" ht="16.5" x14ac:dyDescent="0.3">
      <c r="B164" s="159" t="s">
        <v>275</v>
      </c>
      <c r="C164" s="160">
        <v>0</v>
      </c>
      <c r="D164" s="161">
        <v>0</v>
      </c>
      <c r="E164" s="162">
        <f t="shared" si="18"/>
        <v>0</v>
      </c>
      <c r="F164" s="65">
        <f t="shared" si="22"/>
        <v>0</v>
      </c>
      <c r="G164" s="63">
        <v>0</v>
      </c>
      <c r="H164" s="64">
        <v>3.6999999999999998E-2</v>
      </c>
      <c r="I164" s="64">
        <f t="shared" si="19"/>
        <v>3.6999999999999998E-2</v>
      </c>
      <c r="J164" s="65">
        <f t="shared" si="23"/>
        <v>-1</v>
      </c>
      <c r="K164" s="63">
        <v>0</v>
      </c>
      <c r="L164" s="64">
        <v>0.32200000000000001</v>
      </c>
      <c r="M164" s="64">
        <f t="shared" si="20"/>
        <v>0.32200000000000001</v>
      </c>
      <c r="N164" s="65">
        <f t="shared" si="24"/>
        <v>3.1973065971204022E-7</v>
      </c>
      <c r="O164" s="64">
        <v>0</v>
      </c>
      <c r="P164" s="64">
        <v>0.55700000000000005</v>
      </c>
      <c r="Q164" s="64">
        <f t="shared" si="21"/>
        <v>0.55700000000000005</v>
      </c>
      <c r="R164" s="66">
        <f t="shared" si="25"/>
        <v>-0.42190305206463197</v>
      </c>
    </row>
    <row r="165" spans="2:18" ht="16.5" x14ac:dyDescent="0.3">
      <c r="B165" s="159" t="s">
        <v>280</v>
      </c>
      <c r="C165" s="160">
        <v>0</v>
      </c>
      <c r="D165" s="161">
        <v>0</v>
      </c>
      <c r="E165" s="162">
        <f t="shared" si="18"/>
        <v>0</v>
      </c>
      <c r="F165" s="65">
        <f t="shared" si="22"/>
        <v>0</v>
      </c>
      <c r="G165" s="63">
        <v>0</v>
      </c>
      <c r="H165" s="64">
        <v>0</v>
      </c>
      <c r="I165" s="64">
        <f t="shared" si="19"/>
        <v>0</v>
      </c>
      <c r="J165" s="65" t="str">
        <f t="shared" si="23"/>
        <v/>
      </c>
      <c r="K165" s="63">
        <v>0</v>
      </c>
      <c r="L165" s="64">
        <v>0.14000000000000001</v>
      </c>
      <c r="M165" s="64">
        <f t="shared" si="20"/>
        <v>0.14000000000000001</v>
      </c>
      <c r="N165" s="65">
        <f t="shared" si="24"/>
        <v>1.3901333030958272E-7</v>
      </c>
      <c r="O165" s="64">
        <v>0</v>
      </c>
      <c r="P165" s="64">
        <v>0.09</v>
      </c>
      <c r="Q165" s="64">
        <f t="shared" si="21"/>
        <v>0.09</v>
      </c>
      <c r="R165" s="66">
        <f t="shared" si="25"/>
        <v>0.5555555555555558</v>
      </c>
    </row>
    <row r="166" spans="2:18" ht="16.5" x14ac:dyDescent="0.3">
      <c r="B166" s="159" t="s">
        <v>251</v>
      </c>
      <c r="C166" s="160">
        <v>0</v>
      </c>
      <c r="D166" s="161">
        <v>0.01</v>
      </c>
      <c r="E166" s="162">
        <f t="shared" si="18"/>
        <v>0.01</v>
      </c>
      <c r="F166" s="65">
        <f t="shared" si="22"/>
        <v>1.2428487261080193E-7</v>
      </c>
      <c r="G166" s="63">
        <v>0</v>
      </c>
      <c r="H166" s="64">
        <v>0</v>
      </c>
      <c r="I166" s="64">
        <f t="shared" si="19"/>
        <v>0</v>
      </c>
      <c r="J166" s="65" t="str">
        <f t="shared" si="23"/>
        <v/>
      </c>
      <c r="K166" s="63">
        <v>0</v>
      </c>
      <c r="L166" s="64">
        <v>0.11</v>
      </c>
      <c r="M166" s="64">
        <f t="shared" si="20"/>
        <v>0.11</v>
      </c>
      <c r="N166" s="65">
        <f t="shared" si="24"/>
        <v>1.0922475952895783E-7</v>
      </c>
      <c r="O166" s="64">
        <v>0</v>
      </c>
      <c r="P166" s="64">
        <v>0.16999999999999998</v>
      </c>
      <c r="Q166" s="64">
        <f t="shared" si="21"/>
        <v>0.16999999999999998</v>
      </c>
      <c r="R166" s="66">
        <f t="shared" si="25"/>
        <v>-0.3529411764705882</v>
      </c>
    </row>
    <row r="167" spans="2:18" ht="16.5" x14ac:dyDescent="0.3">
      <c r="B167" s="159" t="s">
        <v>232</v>
      </c>
      <c r="C167" s="160">
        <v>0</v>
      </c>
      <c r="D167" s="161">
        <v>0</v>
      </c>
      <c r="E167" s="162">
        <f t="shared" si="18"/>
        <v>0</v>
      </c>
      <c r="F167" s="65">
        <f t="shared" si="22"/>
        <v>0</v>
      </c>
      <c r="G167" s="63">
        <v>0</v>
      </c>
      <c r="H167" s="64">
        <v>0</v>
      </c>
      <c r="I167" s="64">
        <f t="shared" si="19"/>
        <v>0</v>
      </c>
      <c r="J167" s="65" t="str">
        <f t="shared" si="23"/>
        <v/>
      </c>
      <c r="K167" s="63">
        <v>0</v>
      </c>
      <c r="L167" s="64">
        <v>1.0449999999999999</v>
      </c>
      <c r="M167" s="64">
        <f t="shared" si="20"/>
        <v>1.0449999999999999</v>
      </c>
      <c r="N167" s="65">
        <f t="shared" si="24"/>
        <v>1.0376352155250994E-6</v>
      </c>
      <c r="O167" s="64">
        <v>0</v>
      </c>
      <c r="P167" s="64">
        <v>1.952</v>
      </c>
      <c r="Q167" s="64">
        <f t="shared" si="21"/>
        <v>1.952</v>
      </c>
      <c r="R167" s="66">
        <f t="shared" si="25"/>
        <v>-0.46465163934426235</v>
      </c>
    </row>
    <row r="168" spans="2:18" ht="16.5" x14ac:dyDescent="0.3">
      <c r="B168" s="159" t="s">
        <v>296</v>
      </c>
      <c r="C168" s="160">
        <v>0</v>
      </c>
      <c r="D168" s="161">
        <v>0</v>
      </c>
      <c r="E168" s="162">
        <f t="shared" si="18"/>
        <v>0</v>
      </c>
      <c r="F168" s="65">
        <f t="shared" si="22"/>
        <v>0</v>
      </c>
      <c r="G168" s="63">
        <v>0</v>
      </c>
      <c r="H168" s="64">
        <v>0</v>
      </c>
      <c r="I168" s="64">
        <f t="shared" si="19"/>
        <v>0</v>
      </c>
      <c r="J168" s="65" t="str">
        <f t="shared" si="23"/>
        <v/>
      </c>
      <c r="K168" s="63">
        <v>0</v>
      </c>
      <c r="L168" s="64">
        <v>0.16</v>
      </c>
      <c r="M168" s="64">
        <f t="shared" si="20"/>
        <v>0.16</v>
      </c>
      <c r="N168" s="65">
        <f t="shared" si="24"/>
        <v>1.5887237749666593E-7</v>
      </c>
      <c r="O168" s="64">
        <v>0</v>
      </c>
      <c r="P168" s="64">
        <v>0</v>
      </c>
      <c r="Q168" s="64">
        <f t="shared" si="21"/>
        <v>0</v>
      </c>
      <c r="R168" s="66" t="str">
        <f t="shared" si="25"/>
        <v/>
      </c>
    </row>
    <row r="169" spans="2:18" ht="16.5" x14ac:dyDescent="0.3">
      <c r="B169" s="159" t="s">
        <v>361</v>
      </c>
      <c r="C169" s="160">
        <v>0</v>
      </c>
      <c r="D169" s="161">
        <v>0</v>
      </c>
      <c r="E169" s="162">
        <f t="shared" ref="E169:E232" si="26">D169+C169</f>
        <v>0</v>
      </c>
      <c r="F169" s="65">
        <f t="shared" si="22"/>
        <v>0</v>
      </c>
      <c r="G169" s="63">
        <v>0</v>
      </c>
      <c r="H169" s="64">
        <v>0</v>
      </c>
      <c r="I169" s="64">
        <f t="shared" ref="I169:I232" si="27">H169+G169</f>
        <v>0</v>
      </c>
      <c r="J169" s="65" t="str">
        <f t="shared" si="23"/>
        <v/>
      </c>
      <c r="K169" s="63">
        <v>0</v>
      </c>
      <c r="L169" s="64">
        <v>0.375</v>
      </c>
      <c r="M169" s="64">
        <f t="shared" ref="M169:M232" si="28">L169+K169</f>
        <v>0.375</v>
      </c>
      <c r="N169" s="65">
        <f t="shared" si="24"/>
        <v>3.723571347578108E-7</v>
      </c>
      <c r="O169" s="64">
        <v>0</v>
      </c>
      <c r="P169" s="64">
        <v>0</v>
      </c>
      <c r="Q169" s="64">
        <f t="shared" ref="Q169:Q232" si="29">P169+O169</f>
        <v>0</v>
      </c>
      <c r="R169" s="66" t="str">
        <f t="shared" si="25"/>
        <v/>
      </c>
    </row>
    <row r="170" spans="2:18" ht="16.5" x14ac:dyDescent="0.3">
      <c r="B170" s="159" t="s">
        <v>353</v>
      </c>
      <c r="C170" s="160">
        <v>0</v>
      </c>
      <c r="D170" s="161">
        <v>0</v>
      </c>
      <c r="E170" s="162">
        <f t="shared" si="26"/>
        <v>0</v>
      </c>
      <c r="F170" s="65">
        <f t="shared" si="22"/>
        <v>0</v>
      </c>
      <c r="G170" s="63">
        <v>0</v>
      </c>
      <c r="H170" s="64">
        <v>0</v>
      </c>
      <c r="I170" s="64">
        <f t="shared" si="27"/>
        <v>0</v>
      </c>
      <c r="J170" s="65" t="str">
        <f t="shared" si="23"/>
        <v/>
      </c>
      <c r="K170" s="63">
        <v>0</v>
      </c>
      <c r="L170" s="64">
        <v>0</v>
      </c>
      <c r="M170" s="64">
        <f t="shared" si="28"/>
        <v>0</v>
      </c>
      <c r="N170" s="65">
        <f t="shared" si="24"/>
        <v>0</v>
      </c>
      <c r="O170" s="64">
        <v>0</v>
      </c>
      <c r="P170" s="64">
        <v>0.02</v>
      </c>
      <c r="Q170" s="64">
        <f t="shared" si="29"/>
        <v>0.02</v>
      </c>
      <c r="R170" s="66">
        <f t="shared" si="25"/>
        <v>-1</v>
      </c>
    </row>
    <row r="171" spans="2:18" ht="16.5" x14ac:dyDescent="0.3">
      <c r="B171" s="159" t="s">
        <v>134</v>
      </c>
      <c r="C171" s="160">
        <v>0</v>
      </c>
      <c r="D171" s="161">
        <v>0</v>
      </c>
      <c r="E171" s="162">
        <f t="shared" si="26"/>
        <v>0</v>
      </c>
      <c r="F171" s="65">
        <f t="shared" si="22"/>
        <v>0</v>
      </c>
      <c r="G171" s="63">
        <v>0</v>
      </c>
      <c r="H171" s="64">
        <v>0.14000000000000001</v>
      </c>
      <c r="I171" s="64">
        <f t="shared" si="27"/>
        <v>0.14000000000000001</v>
      </c>
      <c r="J171" s="65">
        <f t="shared" si="23"/>
        <v>-1</v>
      </c>
      <c r="K171" s="63">
        <v>0</v>
      </c>
      <c r="L171" s="64">
        <v>2.125</v>
      </c>
      <c r="M171" s="64">
        <f t="shared" si="28"/>
        <v>2.125</v>
      </c>
      <c r="N171" s="65">
        <f t="shared" si="24"/>
        <v>2.1100237636275947E-6</v>
      </c>
      <c r="O171" s="64">
        <v>0</v>
      </c>
      <c r="P171" s="64">
        <v>1.407</v>
      </c>
      <c r="Q171" s="64">
        <f t="shared" si="29"/>
        <v>1.407</v>
      </c>
      <c r="R171" s="66">
        <f t="shared" si="25"/>
        <v>0.51030561478322678</v>
      </c>
    </row>
    <row r="172" spans="2:18" ht="16.5" x14ac:dyDescent="0.3">
      <c r="B172" s="159" t="s">
        <v>322</v>
      </c>
      <c r="C172" s="160">
        <v>0</v>
      </c>
      <c r="D172" s="161">
        <v>0</v>
      </c>
      <c r="E172" s="162">
        <f t="shared" si="26"/>
        <v>0</v>
      </c>
      <c r="F172" s="65">
        <f t="shared" si="22"/>
        <v>0</v>
      </c>
      <c r="G172" s="63">
        <v>0</v>
      </c>
      <c r="H172" s="64">
        <v>0</v>
      </c>
      <c r="I172" s="64">
        <f t="shared" si="27"/>
        <v>0</v>
      </c>
      <c r="J172" s="65" t="str">
        <f t="shared" si="23"/>
        <v/>
      </c>
      <c r="K172" s="63">
        <v>0</v>
      </c>
      <c r="L172" s="64">
        <v>0</v>
      </c>
      <c r="M172" s="64">
        <f t="shared" si="28"/>
        <v>0</v>
      </c>
      <c r="N172" s="65">
        <f t="shared" si="24"/>
        <v>0</v>
      </c>
      <c r="O172" s="64">
        <v>0</v>
      </c>
      <c r="P172" s="64">
        <v>0.17799999999999999</v>
      </c>
      <c r="Q172" s="64">
        <f t="shared" si="29"/>
        <v>0.17799999999999999</v>
      </c>
      <c r="R172" s="66">
        <f t="shared" si="25"/>
        <v>-1</v>
      </c>
    </row>
    <row r="173" spans="2:18" ht="16.5" x14ac:dyDescent="0.3">
      <c r="B173" s="159" t="s">
        <v>372</v>
      </c>
      <c r="C173" s="160">
        <v>0</v>
      </c>
      <c r="D173" s="161">
        <v>0</v>
      </c>
      <c r="E173" s="162">
        <f t="shared" si="26"/>
        <v>0</v>
      </c>
      <c r="F173" s="65">
        <f t="shared" si="22"/>
        <v>0</v>
      </c>
      <c r="G173" s="63">
        <v>0</v>
      </c>
      <c r="H173" s="64">
        <v>0</v>
      </c>
      <c r="I173" s="64">
        <f t="shared" si="27"/>
        <v>0</v>
      </c>
      <c r="J173" s="65" t="str">
        <f t="shared" si="23"/>
        <v/>
      </c>
      <c r="K173" s="63">
        <v>0</v>
      </c>
      <c r="L173" s="64">
        <v>0.2</v>
      </c>
      <c r="M173" s="64">
        <f t="shared" si="28"/>
        <v>0.2</v>
      </c>
      <c r="N173" s="65">
        <f t="shared" si="24"/>
        <v>1.9859047187083245E-7</v>
      </c>
      <c r="O173" s="64">
        <v>0</v>
      </c>
      <c r="P173" s="64">
        <v>0</v>
      </c>
      <c r="Q173" s="64">
        <f t="shared" si="29"/>
        <v>0</v>
      </c>
      <c r="R173" s="66" t="str">
        <f t="shared" si="25"/>
        <v/>
      </c>
    </row>
    <row r="174" spans="2:18" ht="16.5" x14ac:dyDescent="0.3">
      <c r="B174" s="159" t="s">
        <v>135</v>
      </c>
      <c r="C174" s="160">
        <v>0</v>
      </c>
      <c r="D174" s="161">
        <v>0</v>
      </c>
      <c r="E174" s="162">
        <f t="shared" si="26"/>
        <v>0</v>
      </c>
      <c r="F174" s="65">
        <f t="shared" si="22"/>
        <v>0</v>
      </c>
      <c r="G174" s="63">
        <v>0</v>
      </c>
      <c r="H174" s="64">
        <v>4.8000000000000001E-2</v>
      </c>
      <c r="I174" s="64">
        <f t="shared" si="27"/>
        <v>4.8000000000000001E-2</v>
      </c>
      <c r="J174" s="65">
        <f t="shared" si="23"/>
        <v>-1</v>
      </c>
      <c r="K174" s="63">
        <v>0</v>
      </c>
      <c r="L174" s="64">
        <v>7.3869999999999996</v>
      </c>
      <c r="M174" s="64">
        <f t="shared" si="28"/>
        <v>7.3869999999999996</v>
      </c>
      <c r="N174" s="65">
        <f t="shared" si="24"/>
        <v>7.3349390785491954E-6</v>
      </c>
      <c r="O174" s="64">
        <v>0</v>
      </c>
      <c r="P174" s="64">
        <v>7.5419999999999998</v>
      </c>
      <c r="Q174" s="64">
        <f t="shared" si="29"/>
        <v>7.5419999999999998</v>
      </c>
      <c r="R174" s="66">
        <f t="shared" si="25"/>
        <v>-2.0551577830814183E-2</v>
      </c>
    </row>
    <row r="175" spans="2:18" ht="16.5" x14ac:dyDescent="0.3">
      <c r="B175" s="159" t="s">
        <v>352</v>
      </c>
      <c r="C175" s="160">
        <v>0</v>
      </c>
      <c r="D175" s="161">
        <v>0</v>
      </c>
      <c r="E175" s="162">
        <f t="shared" si="26"/>
        <v>0</v>
      </c>
      <c r="F175" s="65">
        <f t="shared" si="22"/>
        <v>0</v>
      </c>
      <c r="G175" s="63">
        <v>0</v>
      </c>
      <c r="H175" s="64">
        <v>0</v>
      </c>
      <c r="I175" s="64">
        <f t="shared" si="27"/>
        <v>0</v>
      </c>
      <c r="J175" s="65" t="str">
        <f t="shared" si="23"/>
        <v/>
      </c>
      <c r="K175" s="63">
        <v>0</v>
      </c>
      <c r="L175" s="64">
        <v>0</v>
      </c>
      <c r="M175" s="64">
        <f t="shared" si="28"/>
        <v>0</v>
      </c>
      <c r="N175" s="65">
        <f t="shared" si="24"/>
        <v>0</v>
      </c>
      <c r="O175" s="64">
        <v>0</v>
      </c>
      <c r="P175" s="64">
        <v>4.4999999999999998E-2</v>
      </c>
      <c r="Q175" s="64">
        <f t="shared" si="29"/>
        <v>4.4999999999999998E-2</v>
      </c>
      <c r="R175" s="66">
        <f t="shared" si="25"/>
        <v>-1</v>
      </c>
    </row>
    <row r="176" spans="2:18" ht="16.5" x14ac:dyDescent="0.3">
      <c r="B176" s="159" t="s">
        <v>137</v>
      </c>
      <c r="C176" s="160">
        <v>0</v>
      </c>
      <c r="D176" s="161">
        <v>0.625</v>
      </c>
      <c r="E176" s="162">
        <f t="shared" si="26"/>
        <v>0.625</v>
      </c>
      <c r="F176" s="65">
        <f t="shared" si="22"/>
        <v>7.7678045381751204E-6</v>
      </c>
      <c r="G176" s="63">
        <v>0</v>
      </c>
      <c r="H176" s="64">
        <v>0.41100000000000003</v>
      </c>
      <c r="I176" s="64">
        <f t="shared" si="27"/>
        <v>0.41100000000000003</v>
      </c>
      <c r="J176" s="65">
        <f t="shared" si="23"/>
        <v>0.52068126520681246</v>
      </c>
      <c r="K176" s="63">
        <v>0</v>
      </c>
      <c r="L176" s="64">
        <v>3.8979999999999997</v>
      </c>
      <c r="M176" s="64">
        <f t="shared" si="28"/>
        <v>3.8979999999999997</v>
      </c>
      <c r="N176" s="65">
        <f t="shared" si="24"/>
        <v>3.8705282967625234E-6</v>
      </c>
      <c r="O176" s="64">
        <v>0</v>
      </c>
      <c r="P176" s="64">
        <v>6.3049999999999997</v>
      </c>
      <c r="Q176" s="64">
        <f t="shared" si="29"/>
        <v>6.3049999999999997</v>
      </c>
      <c r="R176" s="66">
        <f t="shared" si="25"/>
        <v>-0.38176050753370339</v>
      </c>
    </row>
    <row r="177" spans="2:18" ht="16.5" x14ac:dyDescent="0.3">
      <c r="B177" s="159" t="s">
        <v>139</v>
      </c>
      <c r="C177" s="160">
        <v>0</v>
      </c>
      <c r="D177" s="161">
        <v>4.8959999999999999</v>
      </c>
      <c r="E177" s="162">
        <f t="shared" si="26"/>
        <v>4.8959999999999999</v>
      </c>
      <c r="F177" s="65">
        <f t="shared" si="22"/>
        <v>6.0849873630248628E-5</v>
      </c>
      <c r="G177" s="63">
        <v>0</v>
      </c>
      <c r="H177" s="64">
        <v>5.968</v>
      </c>
      <c r="I177" s="64">
        <f t="shared" si="27"/>
        <v>5.968</v>
      </c>
      <c r="J177" s="65">
        <f t="shared" si="23"/>
        <v>-0.17962466487935658</v>
      </c>
      <c r="K177" s="63">
        <v>0</v>
      </c>
      <c r="L177" s="64">
        <v>59.286000000000001</v>
      </c>
      <c r="M177" s="64">
        <f t="shared" si="28"/>
        <v>59.286000000000001</v>
      </c>
      <c r="N177" s="65">
        <f t="shared" si="24"/>
        <v>5.8868173576670858E-5</v>
      </c>
      <c r="O177" s="64">
        <v>0</v>
      </c>
      <c r="P177" s="64">
        <v>67.736000000000004</v>
      </c>
      <c r="Q177" s="64">
        <f t="shared" si="29"/>
        <v>67.736000000000004</v>
      </c>
      <c r="R177" s="66">
        <f t="shared" si="25"/>
        <v>-0.12474902562891232</v>
      </c>
    </row>
    <row r="178" spans="2:18" ht="16.5" x14ac:dyDescent="0.3">
      <c r="B178" s="159" t="s">
        <v>362</v>
      </c>
      <c r="C178" s="160">
        <v>0</v>
      </c>
      <c r="D178" s="161">
        <v>0</v>
      </c>
      <c r="E178" s="162">
        <f t="shared" si="26"/>
        <v>0</v>
      </c>
      <c r="F178" s="65">
        <f t="shared" si="22"/>
        <v>0</v>
      </c>
      <c r="G178" s="63">
        <v>0</v>
      </c>
      <c r="H178" s="64">
        <v>0</v>
      </c>
      <c r="I178" s="64">
        <f t="shared" si="27"/>
        <v>0</v>
      </c>
      <c r="J178" s="65" t="str">
        <f t="shared" si="23"/>
        <v/>
      </c>
      <c r="K178" s="63">
        <v>0</v>
      </c>
      <c r="L178" s="64">
        <v>0.1</v>
      </c>
      <c r="M178" s="64">
        <f t="shared" si="28"/>
        <v>0.1</v>
      </c>
      <c r="N178" s="65">
        <f t="shared" si="24"/>
        <v>9.9295235935416225E-8</v>
      </c>
      <c r="O178" s="64">
        <v>0</v>
      </c>
      <c r="P178" s="64">
        <v>0</v>
      </c>
      <c r="Q178" s="64">
        <f t="shared" si="29"/>
        <v>0</v>
      </c>
      <c r="R178" s="66" t="str">
        <f t="shared" si="25"/>
        <v/>
      </c>
    </row>
    <row r="179" spans="2:18" ht="16.5" x14ac:dyDescent="0.3">
      <c r="B179" s="159" t="s">
        <v>337</v>
      </c>
      <c r="C179" s="160">
        <v>0</v>
      </c>
      <c r="D179" s="161">
        <v>0</v>
      </c>
      <c r="E179" s="162">
        <f t="shared" si="26"/>
        <v>0</v>
      </c>
      <c r="F179" s="65">
        <f t="shared" si="22"/>
        <v>0</v>
      </c>
      <c r="G179" s="63">
        <v>0</v>
      </c>
      <c r="H179" s="64">
        <v>0</v>
      </c>
      <c r="I179" s="64">
        <f t="shared" si="27"/>
        <v>0</v>
      </c>
      <c r="J179" s="65" t="str">
        <f t="shared" si="23"/>
        <v/>
      </c>
      <c r="K179" s="63">
        <v>0</v>
      </c>
      <c r="L179" s="64">
        <v>0</v>
      </c>
      <c r="M179" s="64">
        <f t="shared" si="28"/>
        <v>0</v>
      </c>
      <c r="N179" s="65">
        <f t="shared" si="24"/>
        <v>0</v>
      </c>
      <c r="O179" s="64">
        <v>0</v>
      </c>
      <c r="P179" s="64">
        <v>8.9999999999999993E-3</v>
      </c>
      <c r="Q179" s="64">
        <f t="shared" si="29"/>
        <v>8.9999999999999993E-3</v>
      </c>
      <c r="R179" s="66">
        <f t="shared" si="25"/>
        <v>-1</v>
      </c>
    </row>
    <row r="180" spans="2:18" ht="16.5" x14ac:dyDescent="0.3">
      <c r="B180" s="159" t="s">
        <v>72</v>
      </c>
      <c r="C180" s="160">
        <v>0</v>
      </c>
      <c r="D180" s="161">
        <v>35.733000000000004</v>
      </c>
      <c r="E180" s="162">
        <f t="shared" si="26"/>
        <v>35.733000000000004</v>
      </c>
      <c r="F180" s="65">
        <f t="shared" si="22"/>
        <v>4.4410713530017862E-4</v>
      </c>
      <c r="G180" s="63">
        <v>11.2</v>
      </c>
      <c r="H180" s="64">
        <v>26.545999999999999</v>
      </c>
      <c r="I180" s="64">
        <f t="shared" si="27"/>
        <v>37.745999999999995</v>
      </c>
      <c r="J180" s="65">
        <f t="shared" si="23"/>
        <v>-5.3330154188523049E-2</v>
      </c>
      <c r="K180" s="63">
        <v>39.497</v>
      </c>
      <c r="L180" s="64">
        <v>337.47399999999999</v>
      </c>
      <c r="M180" s="64">
        <f t="shared" si="28"/>
        <v>376.971</v>
      </c>
      <c r="N180" s="65">
        <f t="shared" si="24"/>
        <v>3.7431424385809788E-4</v>
      </c>
      <c r="O180" s="64">
        <v>160.06400000000002</v>
      </c>
      <c r="P180" s="64">
        <v>352.286</v>
      </c>
      <c r="Q180" s="64">
        <f t="shared" si="29"/>
        <v>512.35</v>
      </c>
      <c r="R180" s="66">
        <f t="shared" si="25"/>
        <v>-0.26423148238508831</v>
      </c>
    </row>
    <row r="181" spans="2:18" ht="16.5" x14ac:dyDescent="0.3">
      <c r="B181" s="159" t="s">
        <v>355</v>
      </c>
      <c r="C181" s="160">
        <v>0</v>
      </c>
      <c r="D181" s="161">
        <v>0</v>
      </c>
      <c r="E181" s="162">
        <f t="shared" si="26"/>
        <v>0</v>
      </c>
      <c r="F181" s="65">
        <f t="shared" si="22"/>
        <v>0</v>
      </c>
      <c r="G181" s="63">
        <v>0</v>
      </c>
      <c r="H181" s="64">
        <v>0</v>
      </c>
      <c r="I181" s="64">
        <f t="shared" si="27"/>
        <v>0</v>
      </c>
      <c r="J181" s="65" t="str">
        <f t="shared" si="23"/>
        <v/>
      </c>
      <c r="K181" s="63">
        <v>0</v>
      </c>
      <c r="L181" s="64">
        <v>0</v>
      </c>
      <c r="M181" s="64">
        <f t="shared" si="28"/>
        <v>0</v>
      </c>
      <c r="N181" s="65">
        <f t="shared" si="24"/>
        <v>0</v>
      </c>
      <c r="O181" s="64">
        <v>0</v>
      </c>
      <c r="P181" s="64">
        <v>1.4999999999999999E-2</v>
      </c>
      <c r="Q181" s="64">
        <f t="shared" si="29"/>
        <v>1.4999999999999999E-2</v>
      </c>
      <c r="R181" s="66">
        <f t="shared" si="25"/>
        <v>-1</v>
      </c>
    </row>
    <row r="182" spans="2:18" ht="16.5" x14ac:dyDescent="0.3">
      <c r="B182" s="159" t="s">
        <v>263</v>
      </c>
      <c r="C182" s="160">
        <v>0</v>
      </c>
      <c r="D182" s="161">
        <v>0</v>
      </c>
      <c r="E182" s="162">
        <f t="shared" si="26"/>
        <v>0</v>
      </c>
      <c r="F182" s="65">
        <f t="shared" si="22"/>
        <v>0</v>
      </c>
      <c r="G182" s="63">
        <v>0</v>
      </c>
      <c r="H182" s="64">
        <v>0</v>
      </c>
      <c r="I182" s="64">
        <f t="shared" si="27"/>
        <v>0</v>
      </c>
      <c r="J182" s="65" t="str">
        <f t="shared" si="23"/>
        <v/>
      </c>
      <c r="K182" s="63">
        <v>0</v>
      </c>
      <c r="L182" s="64">
        <v>0</v>
      </c>
      <c r="M182" s="64">
        <f t="shared" si="28"/>
        <v>0</v>
      </c>
      <c r="N182" s="65">
        <f t="shared" si="24"/>
        <v>0</v>
      </c>
      <c r="O182" s="64">
        <v>0</v>
      </c>
      <c r="P182" s="64">
        <v>0.08</v>
      </c>
      <c r="Q182" s="64">
        <f t="shared" si="29"/>
        <v>0.08</v>
      </c>
      <c r="R182" s="66">
        <f t="shared" si="25"/>
        <v>-1</v>
      </c>
    </row>
    <row r="183" spans="2:18" ht="16.5" x14ac:dyDescent="0.3">
      <c r="B183" s="159" t="s">
        <v>143</v>
      </c>
      <c r="C183" s="160">
        <v>0</v>
      </c>
      <c r="D183" s="161">
        <v>0</v>
      </c>
      <c r="E183" s="162">
        <f t="shared" si="26"/>
        <v>0</v>
      </c>
      <c r="F183" s="65">
        <f t="shared" si="22"/>
        <v>0</v>
      </c>
      <c r="G183" s="63">
        <v>0</v>
      </c>
      <c r="H183" s="64">
        <v>5.7999999999999996E-2</v>
      </c>
      <c r="I183" s="64">
        <f t="shared" si="27"/>
        <v>5.7999999999999996E-2</v>
      </c>
      <c r="J183" s="65">
        <f t="shared" si="23"/>
        <v>-1</v>
      </c>
      <c r="K183" s="63">
        <v>0</v>
      </c>
      <c r="L183" s="64">
        <v>2.3920000000000003</v>
      </c>
      <c r="M183" s="64">
        <f t="shared" si="28"/>
        <v>2.3920000000000003</v>
      </c>
      <c r="N183" s="65">
        <f t="shared" si="24"/>
        <v>2.3751420435751562E-6</v>
      </c>
      <c r="O183" s="64">
        <v>0</v>
      </c>
      <c r="P183" s="64">
        <v>0.72</v>
      </c>
      <c r="Q183" s="64">
        <f t="shared" si="29"/>
        <v>0.72</v>
      </c>
      <c r="R183" s="66">
        <f t="shared" si="25"/>
        <v>2.3222222222222229</v>
      </c>
    </row>
    <row r="184" spans="2:18" ht="16.5" x14ac:dyDescent="0.3">
      <c r="B184" s="159" t="s">
        <v>396</v>
      </c>
      <c r="C184" s="160">
        <v>0</v>
      </c>
      <c r="D184" s="161">
        <v>0</v>
      </c>
      <c r="E184" s="162">
        <f t="shared" si="26"/>
        <v>0</v>
      </c>
      <c r="F184" s="65">
        <f t="shared" si="22"/>
        <v>0</v>
      </c>
      <c r="G184" s="63">
        <v>0</v>
      </c>
      <c r="H184" s="64">
        <v>0.13</v>
      </c>
      <c r="I184" s="64">
        <f t="shared" si="27"/>
        <v>0.13</v>
      </c>
      <c r="J184" s="65">
        <f t="shared" si="23"/>
        <v>-1</v>
      </c>
      <c r="K184" s="63">
        <v>0</v>
      </c>
      <c r="L184" s="64">
        <v>0</v>
      </c>
      <c r="M184" s="64">
        <f t="shared" si="28"/>
        <v>0</v>
      </c>
      <c r="N184" s="65">
        <f t="shared" si="24"/>
        <v>0</v>
      </c>
      <c r="O184" s="64">
        <v>0</v>
      </c>
      <c r="P184" s="64">
        <v>0.13</v>
      </c>
      <c r="Q184" s="64">
        <f t="shared" si="29"/>
        <v>0.13</v>
      </c>
      <c r="R184" s="66">
        <f t="shared" si="25"/>
        <v>-1</v>
      </c>
    </row>
    <row r="185" spans="2:18" ht="16.5" x14ac:dyDescent="0.3">
      <c r="B185" s="159" t="s">
        <v>260</v>
      </c>
      <c r="C185" s="160">
        <v>0</v>
      </c>
      <c r="D185" s="161">
        <v>0.218</v>
      </c>
      <c r="E185" s="162">
        <f t="shared" si="26"/>
        <v>0.218</v>
      </c>
      <c r="F185" s="65">
        <f t="shared" si="22"/>
        <v>2.709410222915482E-6</v>
      </c>
      <c r="G185" s="63">
        <v>0</v>
      </c>
      <c r="H185" s="64">
        <v>7.0000000000000007E-2</v>
      </c>
      <c r="I185" s="64">
        <f t="shared" si="27"/>
        <v>7.0000000000000007E-2</v>
      </c>
      <c r="J185" s="65">
        <f t="shared" si="23"/>
        <v>2.1142857142857139</v>
      </c>
      <c r="K185" s="63">
        <v>0</v>
      </c>
      <c r="L185" s="64">
        <v>1.661</v>
      </c>
      <c r="M185" s="64">
        <f t="shared" si="28"/>
        <v>1.661</v>
      </c>
      <c r="N185" s="65">
        <f t="shared" si="24"/>
        <v>1.6492938688872634E-6</v>
      </c>
      <c r="O185" s="64">
        <v>0</v>
      </c>
      <c r="P185" s="64">
        <v>1.0210000000000001</v>
      </c>
      <c r="Q185" s="64">
        <f t="shared" si="29"/>
        <v>1.0210000000000001</v>
      </c>
      <c r="R185" s="66">
        <f t="shared" si="25"/>
        <v>0.6268364348677764</v>
      </c>
    </row>
    <row r="186" spans="2:18" ht="16.5" x14ac:dyDescent="0.3">
      <c r="B186" s="159" t="s">
        <v>310</v>
      </c>
      <c r="C186" s="160">
        <v>0</v>
      </c>
      <c r="D186" s="161">
        <v>0</v>
      </c>
      <c r="E186" s="162">
        <f t="shared" si="26"/>
        <v>0</v>
      </c>
      <c r="F186" s="65">
        <f t="shared" si="22"/>
        <v>0</v>
      </c>
      <c r="G186" s="63">
        <v>0</v>
      </c>
      <c r="H186" s="64">
        <v>0</v>
      </c>
      <c r="I186" s="64">
        <f t="shared" si="27"/>
        <v>0</v>
      </c>
      <c r="J186" s="65" t="str">
        <f t="shared" si="23"/>
        <v/>
      </c>
      <c r="K186" s="63">
        <v>0</v>
      </c>
      <c r="L186" s="64">
        <v>0.01</v>
      </c>
      <c r="M186" s="64">
        <f t="shared" si="28"/>
        <v>0.01</v>
      </c>
      <c r="N186" s="65">
        <f t="shared" si="24"/>
        <v>9.9295235935416209E-9</v>
      </c>
      <c r="O186" s="64">
        <v>0</v>
      </c>
      <c r="P186" s="64">
        <v>0</v>
      </c>
      <c r="Q186" s="64">
        <f t="shared" si="29"/>
        <v>0</v>
      </c>
      <c r="R186" s="66" t="str">
        <f t="shared" si="25"/>
        <v/>
      </c>
    </row>
    <row r="187" spans="2:18" ht="16.5" x14ac:dyDescent="0.3">
      <c r="B187" s="159" t="s">
        <v>381</v>
      </c>
      <c r="C187" s="160">
        <v>0</v>
      </c>
      <c r="D187" s="161">
        <v>0</v>
      </c>
      <c r="E187" s="162">
        <f t="shared" si="26"/>
        <v>0</v>
      </c>
      <c r="F187" s="65">
        <f t="shared" si="22"/>
        <v>0</v>
      </c>
      <c r="G187" s="63">
        <v>0</v>
      </c>
      <c r="H187" s="64">
        <v>0</v>
      </c>
      <c r="I187" s="64">
        <f t="shared" si="27"/>
        <v>0</v>
      </c>
      <c r="J187" s="65" t="str">
        <f t="shared" si="23"/>
        <v/>
      </c>
      <c r="K187" s="63">
        <v>0</v>
      </c>
      <c r="L187" s="64">
        <v>5.8000000000000003E-2</v>
      </c>
      <c r="M187" s="64">
        <f t="shared" si="28"/>
        <v>5.8000000000000003E-2</v>
      </c>
      <c r="N187" s="65">
        <f t="shared" si="24"/>
        <v>5.7591236842541408E-8</v>
      </c>
      <c r="O187" s="64">
        <v>0</v>
      </c>
      <c r="P187" s="64">
        <v>0</v>
      </c>
      <c r="Q187" s="64">
        <f t="shared" si="29"/>
        <v>0</v>
      </c>
      <c r="R187" s="66" t="str">
        <f t="shared" si="25"/>
        <v/>
      </c>
    </row>
    <row r="188" spans="2:18" ht="16.5" x14ac:dyDescent="0.3">
      <c r="B188" s="159" t="s">
        <v>289</v>
      </c>
      <c r="C188" s="160">
        <v>0</v>
      </c>
      <c r="D188" s="161">
        <v>0</v>
      </c>
      <c r="E188" s="162">
        <f t="shared" si="26"/>
        <v>0</v>
      </c>
      <c r="F188" s="65">
        <f t="shared" si="22"/>
        <v>0</v>
      </c>
      <c r="G188" s="63">
        <v>0</v>
      </c>
      <c r="H188" s="64">
        <v>0</v>
      </c>
      <c r="I188" s="64">
        <f t="shared" si="27"/>
        <v>0</v>
      </c>
      <c r="J188" s="65" t="str">
        <f t="shared" si="23"/>
        <v/>
      </c>
      <c r="K188" s="63">
        <v>0</v>
      </c>
      <c r="L188" s="64">
        <v>0.28000000000000003</v>
      </c>
      <c r="M188" s="64">
        <f t="shared" si="28"/>
        <v>0.28000000000000003</v>
      </c>
      <c r="N188" s="65">
        <f t="shared" si="24"/>
        <v>2.7802666061916543E-7</v>
      </c>
      <c r="O188" s="64">
        <v>0</v>
      </c>
      <c r="P188" s="64">
        <v>3.0000000000000001E-3</v>
      </c>
      <c r="Q188" s="64">
        <f t="shared" si="29"/>
        <v>3.0000000000000001E-3</v>
      </c>
      <c r="R188" s="66">
        <f t="shared" si="25"/>
        <v>92.333333333333343</v>
      </c>
    </row>
    <row r="189" spans="2:18" ht="16.5" x14ac:dyDescent="0.3">
      <c r="B189" s="159" t="s">
        <v>148</v>
      </c>
      <c r="C189" s="160">
        <v>0</v>
      </c>
      <c r="D189" s="161">
        <v>0</v>
      </c>
      <c r="E189" s="162">
        <f t="shared" si="26"/>
        <v>0</v>
      </c>
      <c r="F189" s="65">
        <f t="shared" si="22"/>
        <v>0</v>
      </c>
      <c r="G189" s="63">
        <v>0</v>
      </c>
      <c r="H189" s="64">
        <v>0.12000000000000001</v>
      </c>
      <c r="I189" s="64">
        <f t="shared" si="27"/>
        <v>0.12000000000000001</v>
      </c>
      <c r="J189" s="65">
        <f t="shared" si="23"/>
        <v>-1</v>
      </c>
      <c r="K189" s="63">
        <v>0</v>
      </c>
      <c r="L189" s="64">
        <v>2.1739999999999999</v>
      </c>
      <c r="M189" s="64">
        <f t="shared" si="28"/>
        <v>2.1739999999999999</v>
      </c>
      <c r="N189" s="65">
        <f t="shared" si="24"/>
        <v>2.1586784292359484E-6</v>
      </c>
      <c r="O189" s="64">
        <v>0</v>
      </c>
      <c r="P189" s="64">
        <v>1.161</v>
      </c>
      <c r="Q189" s="64">
        <f t="shared" si="29"/>
        <v>1.161</v>
      </c>
      <c r="R189" s="66">
        <f t="shared" si="25"/>
        <v>0.87252368647717482</v>
      </c>
    </row>
    <row r="190" spans="2:18" ht="16.5" x14ac:dyDescent="0.3">
      <c r="B190" s="159" t="s">
        <v>235</v>
      </c>
      <c r="C190" s="160">
        <v>0</v>
      </c>
      <c r="D190" s="161">
        <v>0</v>
      </c>
      <c r="E190" s="162">
        <f t="shared" si="26"/>
        <v>0</v>
      </c>
      <c r="F190" s="65">
        <f t="shared" si="22"/>
        <v>0</v>
      </c>
      <c r="G190" s="63">
        <v>0</v>
      </c>
      <c r="H190" s="64">
        <v>0</v>
      </c>
      <c r="I190" s="64">
        <f t="shared" si="27"/>
        <v>0</v>
      </c>
      <c r="J190" s="65" t="str">
        <f t="shared" si="23"/>
        <v/>
      </c>
      <c r="K190" s="63">
        <v>0</v>
      </c>
      <c r="L190" s="64">
        <v>0.125</v>
      </c>
      <c r="M190" s="64">
        <f t="shared" si="28"/>
        <v>0.125</v>
      </c>
      <c r="N190" s="65">
        <f t="shared" si="24"/>
        <v>1.2411904491927027E-7</v>
      </c>
      <c r="O190" s="64">
        <v>0</v>
      </c>
      <c r="P190" s="64">
        <v>0</v>
      </c>
      <c r="Q190" s="64">
        <f t="shared" si="29"/>
        <v>0</v>
      </c>
      <c r="R190" s="66" t="str">
        <f t="shared" si="25"/>
        <v/>
      </c>
    </row>
    <row r="191" spans="2:18" ht="16.5" x14ac:dyDescent="0.3">
      <c r="B191" s="159" t="s">
        <v>358</v>
      </c>
      <c r="C191" s="160">
        <v>0</v>
      </c>
      <c r="D191" s="161">
        <v>0</v>
      </c>
      <c r="E191" s="162">
        <f t="shared" si="26"/>
        <v>0</v>
      </c>
      <c r="F191" s="65">
        <f t="shared" si="22"/>
        <v>0</v>
      </c>
      <c r="G191" s="63">
        <v>0</v>
      </c>
      <c r="H191" s="64">
        <v>0</v>
      </c>
      <c r="I191" s="64">
        <f t="shared" si="27"/>
        <v>0</v>
      </c>
      <c r="J191" s="65" t="str">
        <f t="shared" si="23"/>
        <v/>
      </c>
      <c r="K191" s="63">
        <v>27.7</v>
      </c>
      <c r="L191" s="64">
        <v>0</v>
      </c>
      <c r="M191" s="64">
        <f t="shared" si="28"/>
        <v>27.7</v>
      </c>
      <c r="N191" s="65">
        <f t="shared" si="24"/>
        <v>2.7504780354110289E-5</v>
      </c>
      <c r="O191" s="64">
        <v>0</v>
      </c>
      <c r="P191" s="64">
        <v>7.5</v>
      </c>
      <c r="Q191" s="64">
        <f t="shared" si="29"/>
        <v>7.5</v>
      </c>
      <c r="R191" s="66">
        <f t="shared" si="25"/>
        <v>2.6933333333333334</v>
      </c>
    </row>
    <row r="192" spans="2:18" ht="16.5" x14ac:dyDescent="0.3">
      <c r="B192" s="159" t="s">
        <v>315</v>
      </c>
      <c r="C192" s="160">
        <v>0</v>
      </c>
      <c r="D192" s="161">
        <v>0</v>
      </c>
      <c r="E192" s="162">
        <f t="shared" si="26"/>
        <v>0</v>
      </c>
      <c r="F192" s="65">
        <f t="shared" si="22"/>
        <v>0</v>
      </c>
      <c r="G192" s="63">
        <v>0</v>
      </c>
      <c r="H192" s="64">
        <v>0</v>
      </c>
      <c r="I192" s="64">
        <f t="shared" si="27"/>
        <v>0</v>
      </c>
      <c r="J192" s="65" t="str">
        <f t="shared" si="23"/>
        <v/>
      </c>
      <c r="K192" s="63">
        <v>0</v>
      </c>
      <c r="L192" s="64">
        <v>0</v>
      </c>
      <c r="M192" s="64">
        <f t="shared" si="28"/>
        <v>0</v>
      </c>
      <c r="N192" s="65">
        <f t="shared" si="24"/>
        <v>0</v>
      </c>
      <c r="O192" s="64">
        <v>0</v>
      </c>
      <c r="P192" s="64">
        <v>0.11600000000000001</v>
      </c>
      <c r="Q192" s="64">
        <f t="shared" si="29"/>
        <v>0.11600000000000001</v>
      </c>
      <c r="R192" s="66">
        <f t="shared" si="25"/>
        <v>-1</v>
      </c>
    </row>
    <row r="193" spans="2:18" ht="16.5" x14ac:dyDescent="0.3">
      <c r="B193" s="159" t="s">
        <v>408</v>
      </c>
      <c r="C193" s="160">
        <v>0</v>
      </c>
      <c r="D193" s="161">
        <v>0</v>
      </c>
      <c r="E193" s="162">
        <f t="shared" si="26"/>
        <v>0</v>
      </c>
      <c r="F193" s="65">
        <f t="shared" si="22"/>
        <v>0</v>
      </c>
      <c r="G193" s="63">
        <v>0</v>
      </c>
      <c r="H193" s="64">
        <v>0</v>
      </c>
      <c r="I193" s="64">
        <f t="shared" si="27"/>
        <v>0</v>
      </c>
      <c r="J193" s="65" t="str">
        <f t="shared" si="23"/>
        <v/>
      </c>
      <c r="K193" s="63">
        <v>0</v>
      </c>
      <c r="L193" s="64">
        <v>0.13</v>
      </c>
      <c r="M193" s="64">
        <f t="shared" si="28"/>
        <v>0.13</v>
      </c>
      <c r="N193" s="65">
        <f t="shared" si="24"/>
        <v>1.2908380671604108E-7</v>
      </c>
      <c r="O193" s="64">
        <v>0</v>
      </c>
      <c r="P193" s="64">
        <v>0</v>
      </c>
      <c r="Q193" s="64">
        <f t="shared" si="29"/>
        <v>0</v>
      </c>
      <c r="R193" s="66" t="str">
        <f t="shared" si="25"/>
        <v/>
      </c>
    </row>
    <row r="194" spans="2:18" ht="16.5" x14ac:dyDescent="0.3">
      <c r="B194" s="159" t="s">
        <v>281</v>
      </c>
      <c r="C194" s="160">
        <v>0</v>
      </c>
      <c r="D194" s="161">
        <v>0</v>
      </c>
      <c r="E194" s="162">
        <f t="shared" si="26"/>
        <v>0</v>
      </c>
      <c r="F194" s="65">
        <f t="shared" si="22"/>
        <v>0</v>
      </c>
      <c r="G194" s="63">
        <v>0</v>
      </c>
      <c r="H194" s="64">
        <v>0</v>
      </c>
      <c r="I194" s="64">
        <f t="shared" si="27"/>
        <v>0</v>
      </c>
      <c r="J194" s="65" t="str">
        <f t="shared" si="23"/>
        <v/>
      </c>
      <c r="K194" s="63">
        <v>0</v>
      </c>
      <c r="L194" s="64">
        <v>0.2</v>
      </c>
      <c r="M194" s="64">
        <f t="shared" si="28"/>
        <v>0.2</v>
      </c>
      <c r="N194" s="65">
        <f t="shared" si="24"/>
        <v>1.9859047187083245E-7</v>
      </c>
      <c r="O194" s="64">
        <v>0</v>
      </c>
      <c r="P194" s="64">
        <v>0.11</v>
      </c>
      <c r="Q194" s="64">
        <f t="shared" si="29"/>
        <v>0.11</v>
      </c>
      <c r="R194" s="66">
        <f t="shared" si="25"/>
        <v>0.81818181818181834</v>
      </c>
    </row>
    <row r="195" spans="2:18" ht="16.5" x14ac:dyDescent="0.3">
      <c r="B195" s="159" t="s">
        <v>254</v>
      </c>
      <c r="C195" s="160">
        <v>0</v>
      </c>
      <c r="D195" s="161">
        <v>0</v>
      </c>
      <c r="E195" s="162">
        <f t="shared" si="26"/>
        <v>0</v>
      </c>
      <c r="F195" s="65">
        <f t="shared" si="22"/>
        <v>0</v>
      </c>
      <c r="G195" s="63">
        <v>0</v>
      </c>
      <c r="H195" s="64">
        <v>0</v>
      </c>
      <c r="I195" s="64">
        <f t="shared" si="27"/>
        <v>0</v>
      </c>
      <c r="J195" s="65" t="str">
        <f t="shared" si="23"/>
        <v/>
      </c>
      <c r="K195" s="63">
        <v>0</v>
      </c>
      <c r="L195" s="64">
        <v>0.04</v>
      </c>
      <c r="M195" s="64">
        <f t="shared" si="28"/>
        <v>0.04</v>
      </c>
      <c r="N195" s="65">
        <f t="shared" si="24"/>
        <v>3.9718094374166483E-8</v>
      </c>
      <c r="O195" s="64">
        <v>0</v>
      </c>
      <c r="P195" s="64">
        <v>0.57200000000000006</v>
      </c>
      <c r="Q195" s="64">
        <f t="shared" si="29"/>
        <v>0.57200000000000006</v>
      </c>
      <c r="R195" s="66">
        <f t="shared" si="25"/>
        <v>-0.93006993006993011</v>
      </c>
    </row>
    <row r="196" spans="2:18" ht="16.5" x14ac:dyDescent="0.3">
      <c r="B196" s="159" t="s">
        <v>84</v>
      </c>
      <c r="C196" s="160">
        <v>0</v>
      </c>
      <c r="D196" s="161">
        <v>0</v>
      </c>
      <c r="E196" s="162">
        <f t="shared" si="26"/>
        <v>0</v>
      </c>
      <c r="F196" s="65">
        <f t="shared" si="22"/>
        <v>0</v>
      </c>
      <c r="G196" s="63">
        <v>0</v>
      </c>
      <c r="H196" s="64">
        <v>1.3599999999999999</v>
      </c>
      <c r="I196" s="64">
        <f t="shared" si="27"/>
        <v>1.3599999999999999</v>
      </c>
      <c r="J196" s="65">
        <f t="shared" si="23"/>
        <v>-1</v>
      </c>
      <c r="K196" s="63">
        <v>0</v>
      </c>
      <c r="L196" s="64">
        <v>22.825000000000003</v>
      </c>
      <c r="M196" s="64">
        <f t="shared" si="28"/>
        <v>22.825000000000003</v>
      </c>
      <c r="N196" s="65">
        <f t="shared" si="24"/>
        <v>2.2664137602258755E-5</v>
      </c>
      <c r="O196" s="64">
        <v>0</v>
      </c>
      <c r="P196" s="64">
        <v>15.382999999999999</v>
      </c>
      <c r="Q196" s="64">
        <f t="shared" si="29"/>
        <v>15.382999999999999</v>
      </c>
      <c r="R196" s="66">
        <f t="shared" si="25"/>
        <v>0.48378079698368359</v>
      </c>
    </row>
    <row r="197" spans="2:18" ht="16.5" x14ac:dyDescent="0.3">
      <c r="B197" s="159" t="s">
        <v>153</v>
      </c>
      <c r="C197" s="160">
        <v>0</v>
      </c>
      <c r="D197" s="161">
        <v>0.127</v>
      </c>
      <c r="E197" s="162">
        <f t="shared" si="26"/>
        <v>0.127</v>
      </c>
      <c r="F197" s="65">
        <f t="shared" si="22"/>
        <v>1.5784178821571846E-6</v>
      </c>
      <c r="G197" s="63">
        <v>0</v>
      </c>
      <c r="H197" s="64">
        <v>0.875</v>
      </c>
      <c r="I197" s="64">
        <f t="shared" si="27"/>
        <v>0.875</v>
      </c>
      <c r="J197" s="65">
        <f t="shared" si="23"/>
        <v>-0.85485714285714287</v>
      </c>
      <c r="K197" s="63">
        <v>0</v>
      </c>
      <c r="L197" s="64">
        <v>3.4569999999999999</v>
      </c>
      <c r="M197" s="64">
        <f t="shared" si="28"/>
        <v>3.4569999999999999</v>
      </c>
      <c r="N197" s="65">
        <f t="shared" si="24"/>
        <v>3.4326363062873383E-6</v>
      </c>
      <c r="O197" s="64">
        <v>0</v>
      </c>
      <c r="P197" s="64">
        <v>3.1189999999999998</v>
      </c>
      <c r="Q197" s="64">
        <f t="shared" si="29"/>
        <v>3.1189999999999998</v>
      </c>
      <c r="R197" s="66">
        <f t="shared" si="25"/>
        <v>0.10836806668804111</v>
      </c>
    </row>
    <row r="198" spans="2:18" ht="16.5" x14ac:dyDescent="0.3">
      <c r="B198" s="159" t="s">
        <v>155</v>
      </c>
      <c r="C198" s="160">
        <v>0</v>
      </c>
      <c r="D198" s="161">
        <v>0</v>
      </c>
      <c r="E198" s="162">
        <f t="shared" si="26"/>
        <v>0</v>
      </c>
      <c r="F198" s="65">
        <f t="shared" si="22"/>
        <v>0</v>
      </c>
      <c r="G198" s="63">
        <v>0</v>
      </c>
      <c r="H198" s="64">
        <v>4.9000000000000002E-2</v>
      </c>
      <c r="I198" s="64">
        <f t="shared" si="27"/>
        <v>4.9000000000000002E-2</v>
      </c>
      <c r="J198" s="65">
        <f t="shared" si="23"/>
        <v>-1</v>
      </c>
      <c r="K198" s="63">
        <v>0</v>
      </c>
      <c r="L198" s="64">
        <v>0.25</v>
      </c>
      <c r="M198" s="64">
        <f t="shared" si="28"/>
        <v>0.25</v>
      </c>
      <c r="N198" s="65">
        <f t="shared" si="24"/>
        <v>2.4823808983854055E-7</v>
      </c>
      <c r="O198" s="64">
        <v>0</v>
      </c>
      <c r="P198" s="64">
        <v>0.34699999999999998</v>
      </c>
      <c r="Q198" s="64">
        <f t="shared" si="29"/>
        <v>0.34699999999999998</v>
      </c>
      <c r="R198" s="66">
        <f t="shared" si="25"/>
        <v>-0.27953890489913535</v>
      </c>
    </row>
    <row r="199" spans="2:18" ht="16.5" x14ac:dyDescent="0.3">
      <c r="B199" s="159" t="s">
        <v>385</v>
      </c>
      <c r="C199" s="160">
        <v>0</v>
      </c>
      <c r="D199" s="161">
        <v>0</v>
      </c>
      <c r="E199" s="162">
        <f t="shared" si="26"/>
        <v>0</v>
      </c>
      <c r="F199" s="65">
        <f t="shared" si="22"/>
        <v>0</v>
      </c>
      <c r="G199" s="63">
        <v>0</v>
      </c>
      <c r="H199" s="64">
        <v>0</v>
      </c>
      <c r="I199" s="64">
        <f t="shared" si="27"/>
        <v>0</v>
      </c>
      <c r="J199" s="65" t="str">
        <f t="shared" si="23"/>
        <v/>
      </c>
      <c r="K199" s="63">
        <v>0</v>
      </c>
      <c r="L199" s="64">
        <v>0</v>
      </c>
      <c r="M199" s="64">
        <f t="shared" si="28"/>
        <v>0</v>
      </c>
      <c r="N199" s="65">
        <f t="shared" si="24"/>
        <v>0</v>
      </c>
      <c r="O199" s="64">
        <v>0</v>
      </c>
      <c r="P199" s="64">
        <v>0.09</v>
      </c>
      <c r="Q199" s="64">
        <f t="shared" si="29"/>
        <v>0.09</v>
      </c>
      <c r="R199" s="66">
        <f t="shared" si="25"/>
        <v>-1</v>
      </c>
    </row>
    <row r="200" spans="2:18" ht="16.5" x14ac:dyDescent="0.3">
      <c r="B200" s="159" t="s">
        <v>293</v>
      </c>
      <c r="C200" s="160">
        <v>0</v>
      </c>
      <c r="D200" s="161">
        <v>0</v>
      </c>
      <c r="E200" s="162">
        <f t="shared" si="26"/>
        <v>0</v>
      </c>
      <c r="F200" s="65">
        <f t="shared" si="22"/>
        <v>0</v>
      </c>
      <c r="G200" s="63">
        <v>0</v>
      </c>
      <c r="H200" s="64">
        <v>0</v>
      </c>
      <c r="I200" s="64">
        <f t="shared" si="27"/>
        <v>0</v>
      </c>
      <c r="J200" s="65" t="str">
        <f t="shared" si="23"/>
        <v/>
      </c>
      <c r="K200" s="63">
        <v>0</v>
      </c>
      <c r="L200" s="64">
        <v>7.3000000000000009E-2</v>
      </c>
      <c r="M200" s="64">
        <f t="shared" si="28"/>
        <v>7.3000000000000009E-2</v>
      </c>
      <c r="N200" s="65">
        <f t="shared" si="24"/>
        <v>7.2485522232853848E-8</v>
      </c>
      <c r="O200" s="64">
        <v>0</v>
      </c>
      <c r="P200" s="64">
        <v>0</v>
      </c>
      <c r="Q200" s="64">
        <f t="shared" si="29"/>
        <v>0</v>
      </c>
      <c r="R200" s="66" t="str">
        <f t="shared" si="25"/>
        <v/>
      </c>
    </row>
    <row r="201" spans="2:18" ht="16.5" x14ac:dyDescent="0.3">
      <c r="B201" s="159" t="s">
        <v>304</v>
      </c>
      <c r="C201" s="160">
        <v>0</v>
      </c>
      <c r="D201" s="161">
        <v>0</v>
      </c>
      <c r="E201" s="162">
        <f t="shared" si="26"/>
        <v>0</v>
      </c>
      <c r="F201" s="65">
        <f t="shared" ref="F201:F264" si="30">IFERROR(E201/$E$7,"")</f>
        <v>0</v>
      </c>
      <c r="G201" s="63">
        <v>0</v>
      </c>
      <c r="H201" s="64">
        <v>0</v>
      </c>
      <c r="I201" s="64">
        <f t="shared" si="27"/>
        <v>0</v>
      </c>
      <c r="J201" s="65" t="str">
        <f t="shared" ref="J201:J264" si="31">IFERROR(E201/I201-1,"")</f>
        <v/>
      </c>
      <c r="K201" s="63">
        <v>0</v>
      </c>
      <c r="L201" s="64">
        <v>0.109</v>
      </c>
      <c r="M201" s="64">
        <f t="shared" si="28"/>
        <v>0.109</v>
      </c>
      <c r="N201" s="65">
        <f t="shared" ref="N201:N264" si="32">IFERROR(M201/$M$7,"")</f>
        <v>1.0823180716960367E-7</v>
      </c>
      <c r="O201" s="64">
        <v>0</v>
      </c>
      <c r="P201" s="64">
        <v>5.1159999999999997</v>
      </c>
      <c r="Q201" s="64">
        <f t="shared" si="29"/>
        <v>5.1159999999999997</v>
      </c>
      <c r="R201" s="66">
        <f t="shared" ref="R201:R264" si="33">IFERROR(M201/Q201-1,"")</f>
        <v>-0.97869429241594996</v>
      </c>
    </row>
    <row r="202" spans="2:18" ht="16.5" x14ac:dyDescent="0.3">
      <c r="B202" s="159" t="s">
        <v>394</v>
      </c>
      <c r="C202" s="160">
        <v>0</v>
      </c>
      <c r="D202" s="161">
        <v>0.01</v>
      </c>
      <c r="E202" s="162">
        <f t="shared" si="26"/>
        <v>0.01</v>
      </c>
      <c r="F202" s="65">
        <f t="shared" si="30"/>
        <v>1.2428487261080193E-7</v>
      </c>
      <c r="G202" s="63">
        <v>0</v>
      </c>
      <c r="H202" s="64">
        <v>0</v>
      </c>
      <c r="I202" s="64">
        <f t="shared" si="27"/>
        <v>0</v>
      </c>
      <c r="J202" s="65" t="str">
        <f t="shared" si="31"/>
        <v/>
      </c>
      <c r="K202" s="63">
        <v>0</v>
      </c>
      <c r="L202" s="64">
        <v>0.01</v>
      </c>
      <c r="M202" s="64">
        <f t="shared" si="28"/>
        <v>0.01</v>
      </c>
      <c r="N202" s="65">
        <f t="shared" si="32"/>
        <v>9.9295235935416209E-9</v>
      </c>
      <c r="O202" s="64">
        <v>0</v>
      </c>
      <c r="P202" s="64">
        <v>0</v>
      </c>
      <c r="Q202" s="64">
        <f t="shared" si="29"/>
        <v>0</v>
      </c>
      <c r="R202" s="66" t="str">
        <f t="shared" si="33"/>
        <v/>
      </c>
    </row>
    <row r="203" spans="2:18" ht="16.5" x14ac:dyDescent="0.3">
      <c r="B203" s="159" t="s">
        <v>157</v>
      </c>
      <c r="C203" s="160">
        <v>0</v>
      </c>
      <c r="D203" s="161">
        <v>2.4290000000000003</v>
      </c>
      <c r="E203" s="162">
        <f t="shared" si="26"/>
        <v>2.4290000000000003</v>
      </c>
      <c r="F203" s="65">
        <f t="shared" si="30"/>
        <v>3.0188795557163793E-5</v>
      </c>
      <c r="G203" s="63">
        <v>0</v>
      </c>
      <c r="H203" s="64">
        <v>0.39699999999999996</v>
      </c>
      <c r="I203" s="64">
        <f t="shared" si="27"/>
        <v>0.39699999999999996</v>
      </c>
      <c r="J203" s="65">
        <f t="shared" si="31"/>
        <v>5.1183879093199005</v>
      </c>
      <c r="K203" s="63">
        <v>0</v>
      </c>
      <c r="L203" s="64">
        <v>36.929000000000002</v>
      </c>
      <c r="M203" s="64">
        <f t="shared" si="28"/>
        <v>36.929000000000002</v>
      </c>
      <c r="N203" s="65">
        <f t="shared" si="32"/>
        <v>3.6668737678589852E-5</v>
      </c>
      <c r="O203" s="64">
        <v>0</v>
      </c>
      <c r="P203" s="64">
        <v>48.25</v>
      </c>
      <c r="Q203" s="64">
        <f t="shared" si="29"/>
        <v>48.25</v>
      </c>
      <c r="R203" s="66">
        <f t="shared" si="33"/>
        <v>-0.23463212435233161</v>
      </c>
    </row>
    <row r="204" spans="2:18" ht="16.5" x14ac:dyDescent="0.3">
      <c r="B204" s="159" t="s">
        <v>291</v>
      </c>
      <c r="C204" s="160">
        <v>0</v>
      </c>
      <c r="D204" s="161">
        <v>0</v>
      </c>
      <c r="E204" s="162">
        <f t="shared" si="26"/>
        <v>0</v>
      </c>
      <c r="F204" s="65">
        <f t="shared" si="30"/>
        <v>0</v>
      </c>
      <c r="G204" s="63">
        <v>0</v>
      </c>
      <c r="H204" s="64">
        <v>0.14500000000000002</v>
      </c>
      <c r="I204" s="64">
        <f t="shared" si="27"/>
        <v>0.14500000000000002</v>
      </c>
      <c r="J204" s="65">
        <f t="shared" si="31"/>
        <v>-1</v>
      </c>
      <c r="K204" s="63">
        <v>0</v>
      </c>
      <c r="L204" s="64">
        <v>0.36899999999999999</v>
      </c>
      <c r="M204" s="64">
        <f t="shared" si="28"/>
        <v>0.36899999999999999</v>
      </c>
      <c r="N204" s="65">
        <f t="shared" si="32"/>
        <v>3.6639942060168584E-7</v>
      </c>
      <c r="O204" s="64">
        <v>0</v>
      </c>
      <c r="P204" s="64">
        <v>0.14500000000000002</v>
      </c>
      <c r="Q204" s="64">
        <f t="shared" si="29"/>
        <v>0.14500000000000002</v>
      </c>
      <c r="R204" s="66">
        <f t="shared" si="33"/>
        <v>1.5448275862068961</v>
      </c>
    </row>
    <row r="205" spans="2:18" ht="16.5" x14ac:dyDescent="0.3">
      <c r="B205" s="159" t="s">
        <v>248</v>
      </c>
      <c r="C205" s="160">
        <v>0</v>
      </c>
      <c r="D205" s="161">
        <v>7.0999999999999994E-2</v>
      </c>
      <c r="E205" s="162">
        <f t="shared" si="26"/>
        <v>7.0999999999999994E-2</v>
      </c>
      <c r="F205" s="65">
        <f t="shared" si="30"/>
        <v>8.8242259553669365E-7</v>
      </c>
      <c r="G205" s="63">
        <v>0</v>
      </c>
      <c r="H205" s="64">
        <v>0.26400000000000001</v>
      </c>
      <c r="I205" s="64">
        <f t="shared" si="27"/>
        <v>0.26400000000000001</v>
      </c>
      <c r="J205" s="65">
        <f t="shared" si="31"/>
        <v>-0.73106060606060608</v>
      </c>
      <c r="K205" s="63">
        <v>0</v>
      </c>
      <c r="L205" s="64">
        <v>2.4329999999999998</v>
      </c>
      <c r="M205" s="64">
        <f t="shared" si="28"/>
        <v>2.4329999999999998</v>
      </c>
      <c r="N205" s="65">
        <f t="shared" si="32"/>
        <v>2.4158530903086765E-6</v>
      </c>
      <c r="O205" s="64">
        <v>0</v>
      </c>
      <c r="P205" s="64">
        <v>2.9480000000000004</v>
      </c>
      <c r="Q205" s="64">
        <f t="shared" si="29"/>
        <v>2.9480000000000004</v>
      </c>
      <c r="R205" s="66">
        <f t="shared" si="33"/>
        <v>-0.17469470827679801</v>
      </c>
    </row>
    <row r="206" spans="2:18" ht="16.5" x14ac:dyDescent="0.3">
      <c r="B206" s="159" t="s">
        <v>359</v>
      </c>
      <c r="C206" s="160">
        <v>0</v>
      </c>
      <c r="D206" s="161">
        <v>0</v>
      </c>
      <c r="E206" s="162">
        <f t="shared" si="26"/>
        <v>0</v>
      </c>
      <c r="F206" s="65">
        <f t="shared" si="30"/>
        <v>0</v>
      </c>
      <c r="G206" s="63">
        <v>0</v>
      </c>
      <c r="H206" s="64">
        <v>0</v>
      </c>
      <c r="I206" s="64">
        <f t="shared" si="27"/>
        <v>0</v>
      </c>
      <c r="J206" s="65" t="str">
        <f t="shared" si="31"/>
        <v/>
      </c>
      <c r="K206" s="63">
        <v>0</v>
      </c>
      <c r="L206" s="64">
        <v>0</v>
      </c>
      <c r="M206" s="64">
        <f t="shared" si="28"/>
        <v>0</v>
      </c>
      <c r="N206" s="65">
        <f t="shared" si="32"/>
        <v>0</v>
      </c>
      <c r="O206" s="64">
        <v>0</v>
      </c>
      <c r="P206" s="64">
        <v>0.48</v>
      </c>
      <c r="Q206" s="64">
        <f t="shared" si="29"/>
        <v>0.48</v>
      </c>
      <c r="R206" s="66">
        <f t="shared" si="33"/>
        <v>-1</v>
      </c>
    </row>
    <row r="207" spans="2:18" ht="16.5" x14ac:dyDescent="0.3">
      <c r="B207" s="159" t="s">
        <v>159</v>
      </c>
      <c r="C207" s="160">
        <v>0</v>
      </c>
      <c r="D207" s="161">
        <v>0</v>
      </c>
      <c r="E207" s="162">
        <f t="shared" si="26"/>
        <v>0</v>
      </c>
      <c r="F207" s="65">
        <f t="shared" si="30"/>
        <v>0</v>
      </c>
      <c r="G207" s="63">
        <v>0</v>
      </c>
      <c r="H207" s="64">
        <v>0</v>
      </c>
      <c r="I207" s="64">
        <f t="shared" si="27"/>
        <v>0</v>
      </c>
      <c r="J207" s="65" t="str">
        <f t="shared" si="31"/>
        <v/>
      </c>
      <c r="K207" s="63">
        <v>0</v>
      </c>
      <c r="L207" s="64">
        <v>5.0000000000000001E-3</v>
      </c>
      <c r="M207" s="64">
        <f t="shared" si="28"/>
        <v>5.0000000000000001E-3</v>
      </c>
      <c r="N207" s="65">
        <f t="shared" si="32"/>
        <v>4.9647617967708104E-9</v>
      </c>
      <c r="O207" s="64">
        <v>0</v>
      </c>
      <c r="P207" s="64">
        <v>0.32</v>
      </c>
      <c r="Q207" s="64">
        <f t="shared" si="29"/>
        <v>0.32</v>
      </c>
      <c r="R207" s="66">
        <f t="shared" si="33"/>
        <v>-0.984375</v>
      </c>
    </row>
    <row r="208" spans="2:18" ht="16.5" x14ac:dyDescent="0.3">
      <c r="B208" s="159" t="s">
        <v>409</v>
      </c>
      <c r="C208" s="160">
        <v>0</v>
      </c>
      <c r="D208" s="161">
        <v>0</v>
      </c>
      <c r="E208" s="162">
        <f t="shared" si="26"/>
        <v>0</v>
      </c>
      <c r="F208" s="65">
        <f t="shared" si="30"/>
        <v>0</v>
      </c>
      <c r="G208" s="63">
        <v>0</v>
      </c>
      <c r="H208" s="64">
        <v>0</v>
      </c>
      <c r="I208" s="64">
        <f t="shared" si="27"/>
        <v>0</v>
      </c>
      <c r="J208" s="65" t="str">
        <f t="shared" si="31"/>
        <v/>
      </c>
      <c r="K208" s="63">
        <v>0</v>
      </c>
      <c r="L208" s="64">
        <v>0</v>
      </c>
      <c r="M208" s="64">
        <f t="shared" si="28"/>
        <v>0</v>
      </c>
      <c r="N208" s="65">
        <f t="shared" si="32"/>
        <v>0</v>
      </c>
      <c r="O208" s="64">
        <v>0</v>
      </c>
      <c r="P208" s="64">
        <v>0.01</v>
      </c>
      <c r="Q208" s="64">
        <f t="shared" si="29"/>
        <v>0.01</v>
      </c>
      <c r="R208" s="66">
        <f t="shared" si="33"/>
        <v>-1</v>
      </c>
    </row>
    <row r="209" spans="2:18" ht="16.5" x14ac:dyDescent="0.3">
      <c r="B209" s="159" t="s">
        <v>161</v>
      </c>
      <c r="C209" s="160">
        <v>0</v>
      </c>
      <c r="D209" s="161">
        <v>0.63600000000000001</v>
      </c>
      <c r="E209" s="162">
        <f t="shared" si="26"/>
        <v>0.63600000000000001</v>
      </c>
      <c r="F209" s="65">
        <f t="shared" si="30"/>
        <v>7.9045178980470025E-6</v>
      </c>
      <c r="G209" s="63">
        <v>0</v>
      </c>
      <c r="H209" s="64">
        <v>0.38200000000000001</v>
      </c>
      <c r="I209" s="64">
        <f t="shared" si="27"/>
        <v>0.38200000000000001</v>
      </c>
      <c r="J209" s="65">
        <f t="shared" si="31"/>
        <v>0.66492146596858648</v>
      </c>
      <c r="K209" s="63">
        <v>0</v>
      </c>
      <c r="L209" s="64">
        <v>6.3020000000000005</v>
      </c>
      <c r="M209" s="64">
        <f t="shared" si="28"/>
        <v>6.3020000000000005</v>
      </c>
      <c r="N209" s="65">
        <f t="shared" si="32"/>
        <v>6.2575857686499301E-6</v>
      </c>
      <c r="O209" s="64">
        <v>0</v>
      </c>
      <c r="P209" s="64">
        <v>4.34</v>
      </c>
      <c r="Q209" s="64">
        <f t="shared" si="29"/>
        <v>4.34</v>
      </c>
      <c r="R209" s="66">
        <f t="shared" si="33"/>
        <v>0.45207373271889417</v>
      </c>
    </row>
    <row r="210" spans="2:18" ht="16.5" x14ac:dyDescent="0.3">
      <c r="B210" s="159" t="s">
        <v>257</v>
      </c>
      <c r="C210" s="160">
        <v>0</v>
      </c>
      <c r="D210" s="161">
        <v>0.05</v>
      </c>
      <c r="E210" s="162">
        <f t="shared" si="26"/>
        <v>0.05</v>
      </c>
      <c r="F210" s="65">
        <f t="shared" si="30"/>
        <v>6.2142436305400975E-7</v>
      </c>
      <c r="G210" s="63">
        <v>0</v>
      </c>
      <c r="H210" s="64">
        <v>0</v>
      </c>
      <c r="I210" s="64">
        <f t="shared" si="27"/>
        <v>0</v>
      </c>
      <c r="J210" s="65" t="str">
        <f t="shared" si="31"/>
        <v/>
      </c>
      <c r="K210" s="63">
        <v>0</v>
      </c>
      <c r="L210" s="64">
        <v>0.19600000000000001</v>
      </c>
      <c r="M210" s="64">
        <f t="shared" si="28"/>
        <v>0.19600000000000001</v>
      </c>
      <c r="N210" s="65">
        <f t="shared" si="32"/>
        <v>1.946186624334158E-7</v>
      </c>
      <c r="O210" s="64">
        <v>0</v>
      </c>
      <c r="P210" s="64">
        <v>1.5579999999999998</v>
      </c>
      <c r="Q210" s="64">
        <f t="shared" si="29"/>
        <v>1.5579999999999998</v>
      </c>
      <c r="R210" s="66">
        <f t="shared" si="33"/>
        <v>-0.8741976893453145</v>
      </c>
    </row>
    <row r="211" spans="2:18" ht="16.5" x14ac:dyDescent="0.3">
      <c r="B211" s="159" t="s">
        <v>61</v>
      </c>
      <c r="C211" s="160">
        <v>0</v>
      </c>
      <c r="D211" s="161">
        <v>0</v>
      </c>
      <c r="E211" s="162">
        <f t="shared" si="26"/>
        <v>0</v>
      </c>
      <c r="F211" s="65">
        <f t="shared" si="30"/>
        <v>0</v>
      </c>
      <c r="G211" s="63">
        <v>0</v>
      </c>
      <c r="H211" s="64">
        <v>0</v>
      </c>
      <c r="I211" s="64">
        <f t="shared" si="27"/>
        <v>0</v>
      </c>
      <c r="J211" s="65" t="str">
        <f t="shared" si="31"/>
        <v/>
      </c>
      <c r="K211" s="63">
        <v>0.61699999999999999</v>
      </c>
      <c r="L211" s="64">
        <v>0.19500000000000001</v>
      </c>
      <c r="M211" s="64">
        <f t="shared" si="28"/>
        <v>0.81200000000000006</v>
      </c>
      <c r="N211" s="65">
        <f t="shared" si="32"/>
        <v>8.0627731579557971E-7</v>
      </c>
      <c r="O211" s="64">
        <v>0.11</v>
      </c>
      <c r="P211" s="64">
        <v>1.621</v>
      </c>
      <c r="Q211" s="64">
        <f t="shared" si="29"/>
        <v>1.7310000000000001</v>
      </c>
      <c r="R211" s="66">
        <f t="shared" si="33"/>
        <v>-0.53090699017908727</v>
      </c>
    </row>
    <row r="212" spans="2:18" ht="16.5" x14ac:dyDescent="0.3">
      <c r="B212" s="159" t="s">
        <v>85</v>
      </c>
      <c r="C212" s="160">
        <v>0</v>
      </c>
      <c r="D212" s="161">
        <v>7.4610000000000003</v>
      </c>
      <c r="E212" s="162">
        <f t="shared" si="26"/>
        <v>7.4610000000000003</v>
      </c>
      <c r="F212" s="65">
        <f t="shared" si="30"/>
        <v>9.2728943454919329E-5</v>
      </c>
      <c r="G212" s="63">
        <v>0</v>
      </c>
      <c r="H212" s="64">
        <v>7.7029999999999994</v>
      </c>
      <c r="I212" s="64">
        <f t="shared" si="27"/>
        <v>7.7029999999999994</v>
      </c>
      <c r="J212" s="65">
        <f t="shared" si="31"/>
        <v>-3.1416331299493616E-2</v>
      </c>
      <c r="K212" s="63">
        <v>0</v>
      </c>
      <c r="L212" s="64">
        <v>70.739999999999995</v>
      </c>
      <c r="M212" s="64">
        <f t="shared" si="28"/>
        <v>70.739999999999995</v>
      </c>
      <c r="N212" s="65">
        <f t="shared" si="32"/>
        <v>7.0241449900713425E-5</v>
      </c>
      <c r="O212" s="64">
        <v>3.13</v>
      </c>
      <c r="P212" s="64">
        <v>96.454000000000008</v>
      </c>
      <c r="Q212" s="64">
        <f t="shared" si="29"/>
        <v>99.584000000000003</v>
      </c>
      <c r="R212" s="66">
        <f t="shared" si="33"/>
        <v>-0.28964492287917742</v>
      </c>
    </row>
    <row r="213" spans="2:18" ht="16.5" x14ac:dyDescent="0.3">
      <c r="B213" s="159" t="s">
        <v>287</v>
      </c>
      <c r="C213" s="160">
        <v>0</v>
      </c>
      <c r="D213" s="161">
        <v>0</v>
      </c>
      <c r="E213" s="162">
        <f t="shared" si="26"/>
        <v>0</v>
      </c>
      <c r="F213" s="65">
        <f t="shared" si="30"/>
        <v>0</v>
      </c>
      <c r="G213" s="63">
        <v>0</v>
      </c>
      <c r="H213" s="64">
        <v>0</v>
      </c>
      <c r="I213" s="64">
        <f t="shared" si="27"/>
        <v>0</v>
      </c>
      <c r="J213" s="65" t="str">
        <f t="shared" si="31"/>
        <v/>
      </c>
      <c r="K213" s="63">
        <v>0</v>
      </c>
      <c r="L213" s="64">
        <v>0.08</v>
      </c>
      <c r="M213" s="64">
        <f t="shared" si="28"/>
        <v>0.08</v>
      </c>
      <c r="N213" s="65">
        <f t="shared" si="32"/>
        <v>7.9436188748332967E-8</v>
      </c>
      <c r="O213" s="64">
        <v>0</v>
      </c>
      <c r="P213" s="64">
        <v>0</v>
      </c>
      <c r="Q213" s="64">
        <f t="shared" si="29"/>
        <v>0</v>
      </c>
      <c r="R213" s="66" t="str">
        <f t="shared" si="33"/>
        <v/>
      </c>
    </row>
    <row r="214" spans="2:18" ht="16.5" x14ac:dyDescent="0.3">
      <c r="B214" s="159" t="s">
        <v>166</v>
      </c>
      <c r="C214" s="160">
        <v>0</v>
      </c>
      <c r="D214" s="161">
        <v>0.09</v>
      </c>
      <c r="E214" s="162">
        <f t="shared" si="26"/>
        <v>0.09</v>
      </c>
      <c r="F214" s="65">
        <f t="shared" si="30"/>
        <v>1.1185638534972175E-6</v>
      </c>
      <c r="G214" s="63">
        <v>0</v>
      </c>
      <c r="H214" s="64">
        <v>0</v>
      </c>
      <c r="I214" s="64">
        <f t="shared" si="27"/>
        <v>0</v>
      </c>
      <c r="J214" s="65" t="str">
        <f t="shared" si="31"/>
        <v/>
      </c>
      <c r="K214" s="63">
        <v>14.026999999999999</v>
      </c>
      <c r="L214" s="64">
        <v>1.21</v>
      </c>
      <c r="M214" s="64">
        <f t="shared" si="28"/>
        <v>15.236999999999998</v>
      </c>
      <c r="N214" s="65">
        <f t="shared" si="32"/>
        <v>1.5129615099479367E-5</v>
      </c>
      <c r="O214" s="64">
        <v>0</v>
      </c>
      <c r="P214" s="64">
        <v>0.51100000000000001</v>
      </c>
      <c r="Q214" s="64">
        <f t="shared" si="29"/>
        <v>0.51100000000000001</v>
      </c>
      <c r="R214" s="66">
        <f t="shared" si="33"/>
        <v>28.818003913894319</v>
      </c>
    </row>
    <row r="215" spans="2:18" ht="16.5" x14ac:dyDescent="0.3">
      <c r="B215" s="159" t="s">
        <v>334</v>
      </c>
      <c r="C215" s="160">
        <v>0</v>
      </c>
      <c r="D215" s="161">
        <v>0</v>
      </c>
      <c r="E215" s="162">
        <f t="shared" si="26"/>
        <v>0</v>
      </c>
      <c r="F215" s="65">
        <f t="shared" si="30"/>
        <v>0</v>
      </c>
      <c r="G215" s="63">
        <v>0</v>
      </c>
      <c r="H215" s="64">
        <v>0</v>
      </c>
      <c r="I215" s="64">
        <f t="shared" si="27"/>
        <v>0</v>
      </c>
      <c r="J215" s="65" t="str">
        <f t="shared" si="31"/>
        <v/>
      </c>
      <c r="K215" s="63">
        <v>0</v>
      </c>
      <c r="L215" s="64">
        <v>0</v>
      </c>
      <c r="M215" s="64">
        <f t="shared" si="28"/>
        <v>0</v>
      </c>
      <c r="N215" s="65">
        <f t="shared" si="32"/>
        <v>0</v>
      </c>
      <c r="O215" s="64">
        <v>0</v>
      </c>
      <c r="P215" s="64">
        <v>0.13600000000000001</v>
      </c>
      <c r="Q215" s="64">
        <f t="shared" si="29"/>
        <v>0.13600000000000001</v>
      </c>
      <c r="R215" s="66">
        <f t="shared" si="33"/>
        <v>-1</v>
      </c>
    </row>
    <row r="216" spans="2:18" ht="16.5" x14ac:dyDescent="0.3">
      <c r="B216" s="159" t="s">
        <v>216</v>
      </c>
      <c r="C216" s="160">
        <v>0</v>
      </c>
      <c r="D216" s="161">
        <v>0.52500000000000002</v>
      </c>
      <c r="E216" s="162">
        <f t="shared" si="26"/>
        <v>0.52500000000000002</v>
      </c>
      <c r="F216" s="65">
        <f t="shared" si="30"/>
        <v>6.5249558120671015E-6</v>
      </c>
      <c r="G216" s="63">
        <v>0</v>
      </c>
      <c r="H216" s="64">
        <v>0.24399999999999999</v>
      </c>
      <c r="I216" s="64">
        <f t="shared" si="27"/>
        <v>0.24399999999999999</v>
      </c>
      <c r="J216" s="65">
        <f t="shared" si="31"/>
        <v>1.1516393442622954</v>
      </c>
      <c r="K216" s="63">
        <v>0</v>
      </c>
      <c r="L216" s="64">
        <v>1.5430000000000001</v>
      </c>
      <c r="M216" s="64">
        <f t="shared" si="28"/>
        <v>1.5430000000000001</v>
      </c>
      <c r="N216" s="65">
        <f t="shared" si="32"/>
        <v>1.5321254904834723E-6</v>
      </c>
      <c r="O216" s="64">
        <v>0</v>
      </c>
      <c r="P216" s="64">
        <v>0.66700000000000004</v>
      </c>
      <c r="Q216" s="64">
        <f t="shared" si="29"/>
        <v>0.66700000000000004</v>
      </c>
      <c r="R216" s="66">
        <f t="shared" si="33"/>
        <v>1.313343328335832</v>
      </c>
    </row>
    <row r="217" spans="2:18" ht="16.5" x14ac:dyDescent="0.3">
      <c r="B217" s="159" t="s">
        <v>241</v>
      </c>
      <c r="C217" s="160">
        <v>0</v>
      </c>
      <c r="D217" s="161">
        <v>0</v>
      </c>
      <c r="E217" s="162">
        <f t="shared" si="26"/>
        <v>0</v>
      </c>
      <c r="F217" s="65">
        <f t="shared" si="30"/>
        <v>0</v>
      </c>
      <c r="G217" s="63">
        <v>0</v>
      </c>
      <c r="H217" s="64">
        <v>0</v>
      </c>
      <c r="I217" s="64">
        <f t="shared" si="27"/>
        <v>0</v>
      </c>
      <c r="J217" s="65" t="str">
        <f t="shared" si="31"/>
        <v/>
      </c>
      <c r="K217" s="63">
        <v>0</v>
      </c>
      <c r="L217" s="64">
        <v>0.01</v>
      </c>
      <c r="M217" s="64">
        <f t="shared" si="28"/>
        <v>0.01</v>
      </c>
      <c r="N217" s="65">
        <f t="shared" si="32"/>
        <v>9.9295235935416209E-9</v>
      </c>
      <c r="O217" s="64">
        <v>0</v>
      </c>
      <c r="P217" s="64">
        <v>0</v>
      </c>
      <c r="Q217" s="64">
        <f t="shared" si="29"/>
        <v>0</v>
      </c>
      <c r="R217" s="66" t="str">
        <f t="shared" si="33"/>
        <v/>
      </c>
    </row>
    <row r="218" spans="2:18" ht="16.5" x14ac:dyDescent="0.3">
      <c r="B218" s="159" t="s">
        <v>175</v>
      </c>
      <c r="C218" s="160">
        <v>0</v>
      </c>
      <c r="D218" s="161">
        <v>0</v>
      </c>
      <c r="E218" s="162">
        <f t="shared" si="26"/>
        <v>0</v>
      </c>
      <c r="F218" s="65">
        <f t="shared" si="30"/>
        <v>0</v>
      </c>
      <c r="G218" s="63">
        <v>0</v>
      </c>
      <c r="H218" s="64">
        <v>0.29800000000000004</v>
      </c>
      <c r="I218" s="64">
        <f t="shared" si="27"/>
        <v>0.29800000000000004</v>
      </c>
      <c r="J218" s="65">
        <f t="shared" si="31"/>
        <v>-1</v>
      </c>
      <c r="K218" s="63">
        <v>0</v>
      </c>
      <c r="L218" s="64">
        <v>6.6890000000000001</v>
      </c>
      <c r="M218" s="64">
        <f t="shared" si="28"/>
        <v>6.6890000000000001</v>
      </c>
      <c r="N218" s="65">
        <f t="shared" si="32"/>
        <v>6.6418583317199903E-6</v>
      </c>
      <c r="O218" s="64">
        <v>0</v>
      </c>
      <c r="P218" s="64">
        <v>4.1770000000000005</v>
      </c>
      <c r="Q218" s="64">
        <f t="shared" si="29"/>
        <v>4.1770000000000005</v>
      </c>
      <c r="R218" s="66">
        <f t="shared" si="33"/>
        <v>0.60138855638017708</v>
      </c>
    </row>
    <row r="219" spans="2:18" ht="16.5" x14ac:dyDescent="0.3">
      <c r="B219" s="159" t="s">
        <v>122</v>
      </c>
      <c r="C219" s="160">
        <v>0</v>
      </c>
      <c r="D219" s="161">
        <v>23.681999999999999</v>
      </c>
      <c r="E219" s="162">
        <f t="shared" si="26"/>
        <v>23.681999999999999</v>
      </c>
      <c r="F219" s="65">
        <f t="shared" si="30"/>
        <v>2.9433143531690112E-4</v>
      </c>
      <c r="G219" s="63">
        <v>0</v>
      </c>
      <c r="H219" s="64">
        <v>0.93300000000000005</v>
      </c>
      <c r="I219" s="64">
        <f t="shared" si="27"/>
        <v>0.93300000000000005</v>
      </c>
      <c r="J219" s="65">
        <f t="shared" si="31"/>
        <v>24.382636655948549</v>
      </c>
      <c r="K219" s="63">
        <v>30.434999999999999</v>
      </c>
      <c r="L219" s="64">
        <v>37.506</v>
      </c>
      <c r="M219" s="64">
        <f t="shared" si="28"/>
        <v>67.941000000000003</v>
      </c>
      <c r="N219" s="65">
        <f t="shared" si="32"/>
        <v>6.7462176246881129E-5</v>
      </c>
      <c r="O219" s="64">
        <v>18.934999999999999</v>
      </c>
      <c r="P219" s="64">
        <v>17.393000000000001</v>
      </c>
      <c r="Q219" s="64">
        <f t="shared" si="29"/>
        <v>36.328000000000003</v>
      </c>
      <c r="R219" s="66">
        <f t="shared" si="33"/>
        <v>0.87021030609997796</v>
      </c>
    </row>
    <row r="220" spans="2:18" ht="16.5" x14ac:dyDescent="0.3">
      <c r="B220" s="159" t="s">
        <v>178</v>
      </c>
      <c r="C220" s="160">
        <v>0</v>
      </c>
      <c r="D220" s="161">
        <v>9.3369999999999997</v>
      </c>
      <c r="E220" s="162">
        <f t="shared" si="26"/>
        <v>9.3369999999999997</v>
      </c>
      <c r="F220" s="65">
        <f t="shared" si="30"/>
        <v>1.1604478555670576E-4</v>
      </c>
      <c r="G220" s="63">
        <v>0</v>
      </c>
      <c r="H220" s="64">
        <v>0</v>
      </c>
      <c r="I220" s="64">
        <f t="shared" si="27"/>
        <v>0</v>
      </c>
      <c r="J220" s="65" t="str">
        <f t="shared" si="31"/>
        <v/>
      </c>
      <c r="K220" s="63">
        <v>0</v>
      </c>
      <c r="L220" s="64">
        <v>58.316000000000003</v>
      </c>
      <c r="M220" s="64">
        <f t="shared" si="28"/>
        <v>58.316000000000003</v>
      </c>
      <c r="N220" s="65">
        <f t="shared" si="32"/>
        <v>5.7905009788097323E-5</v>
      </c>
      <c r="O220" s="64">
        <v>0</v>
      </c>
      <c r="P220" s="64">
        <v>6.0270000000000001</v>
      </c>
      <c r="Q220" s="64">
        <f t="shared" si="29"/>
        <v>6.0270000000000001</v>
      </c>
      <c r="R220" s="66">
        <f t="shared" si="33"/>
        <v>8.675792268126763</v>
      </c>
    </row>
    <row r="221" spans="2:18" ht="16.5" x14ac:dyDescent="0.3">
      <c r="B221" s="159" t="s">
        <v>548</v>
      </c>
      <c r="C221" s="160">
        <v>0</v>
      </c>
      <c r="D221" s="161">
        <v>17.198</v>
      </c>
      <c r="E221" s="162">
        <f t="shared" si="26"/>
        <v>17.198</v>
      </c>
      <c r="F221" s="65">
        <f t="shared" si="30"/>
        <v>2.1374512391605718E-4</v>
      </c>
      <c r="G221" s="63">
        <v>0</v>
      </c>
      <c r="H221" s="64">
        <v>13.214</v>
      </c>
      <c r="I221" s="64">
        <f t="shared" si="27"/>
        <v>13.214</v>
      </c>
      <c r="J221" s="65">
        <f t="shared" si="31"/>
        <v>0.30149841077644912</v>
      </c>
      <c r="K221" s="63">
        <v>0</v>
      </c>
      <c r="L221" s="64">
        <v>123.46199999999999</v>
      </c>
      <c r="M221" s="64">
        <f t="shared" si="28"/>
        <v>123.46199999999999</v>
      </c>
      <c r="N221" s="65">
        <f t="shared" si="32"/>
        <v>1.2259188419058356E-4</v>
      </c>
      <c r="O221" s="64">
        <v>0</v>
      </c>
      <c r="P221" s="64">
        <v>169.95</v>
      </c>
      <c r="Q221" s="64">
        <f t="shared" si="29"/>
        <v>169.95</v>
      </c>
      <c r="R221" s="66">
        <f t="shared" si="33"/>
        <v>-0.2735392762577229</v>
      </c>
    </row>
    <row r="222" spans="2:18" ht="16.5" x14ac:dyDescent="0.3">
      <c r="B222" s="159" t="s">
        <v>340</v>
      </c>
      <c r="C222" s="160">
        <v>0</v>
      </c>
      <c r="D222" s="161">
        <v>0</v>
      </c>
      <c r="E222" s="162">
        <f t="shared" si="26"/>
        <v>0</v>
      </c>
      <c r="F222" s="65">
        <f t="shared" si="30"/>
        <v>0</v>
      </c>
      <c r="G222" s="63">
        <v>0</v>
      </c>
      <c r="H222" s="64">
        <v>0</v>
      </c>
      <c r="I222" s="64">
        <f t="shared" si="27"/>
        <v>0</v>
      </c>
      <c r="J222" s="65" t="str">
        <f t="shared" si="31"/>
        <v/>
      </c>
      <c r="K222" s="63">
        <v>0</v>
      </c>
      <c r="L222" s="64">
        <v>0</v>
      </c>
      <c r="M222" s="64">
        <f t="shared" si="28"/>
        <v>0</v>
      </c>
      <c r="N222" s="65">
        <f t="shared" si="32"/>
        <v>0</v>
      </c>
      <c r="O222" s="64">
        <v>0</v>
      </c>
      <c r="P222" s="64">
        <v>0.19800000000000001</v>
      </c>
      <c r="Q222" s="64">
        <f t="shared" si="29"/>
        <v>0.19800000000000001</v>
      </c>
      <c r="R222" s="66">
        <f t="shared" si="33"/>
        <v>-1</v>
      </c>
    </row>
    <row r="223" spans="2:18" ht="16.5" x14ac:dyDescent="0.3">
      <c r="B223" s="159" t="s">
        <v>183</v>
      </c>
      <c r="C223" s="160">
        <v>0</v>
      </c>
      <c r="D223" s="161">
        <v>0</v>
      </c>
      <c r="E223" s="162">
        <f t="shared" si="26"/>
        <v>0</v>
      </c>
      <c r="F223" s="65">
        <f t="shared" si="30"/>
        <v>0</v>
      </c>
      <c r="G223" s="63">
        <v>0</v>
      </c>
      <c r="H223" s="64">
        <v>0.76500000000000001</v>
      </c>
      <c r="I223" s="64">
        <f t="shared" si="27"/>
        <v>0.76500000000000001</v>
      </c>
      <c r="J223" s="65">
        <f t="shared" si="31"/>
        <v>-1</v>
      </c>
      <c r="K223" s="63">
        <v>0</v>
      </c>
      <c r="L223" s="64">
        <v>23.552000000000003</v>
      </c>
      <c r="M223" s="64">
        <f t="shared" si="28"/>
        <v>23.552000000000003</v>
      </c>
      <c r="N223" s="65">
        <f t="shared" si="32"/>
        <v>2.338601396750923E-5</v>
      </c>
      <c r="O223" s="64">
        <v>0</v>
      </c>
      <c r="P223" s="64">
        <v>11.1</v>
      </c>
      <c r="Q223" s="64">
        <f t="shared" si="29"/>
        <v>11.1</v>
      </c>
      <c r="R223" s="66">
        <f t="shared" si="33"/>
        <v>1.1218018018018023</v>
      </c>
    </row>
    <row r="224" spans="2:18" ht="16.5" x14ac:dyDescent="0.3">
      <c r="B224" s="159" t="s">
        <v>258</v>
      </c>
      <c r="C224" s="160">
        <v>0</v>
      </c>
      <c r="D224" s="161">
        <v>0</v>
      </c>
      <c r="E224" s="162">
        <f t="shared" si="26"/>
        <v>0</v>
      </c>
      <c r="F224" s="65">
        <f t="shared" si="30"/>
        <v>0</v>
      </c>
      <c r="G224" s="63">
        <v>0</v>
      </c>
      <c r="H224" s="64">
        <v>0</v>
      </c>
      <c r="I224" s="64">
        <f t="shared" si="27"/>
        <v>0</v>
      </c>
      <c r="J224" s="65" t="str">
        <f t="shared" si="31"/>
        <v/>
      </c>
      <c r="K224" s="63">
        <v>0</v>
      </c>
      <c r="L224" s="64">
        <v>0</v>
      </c>
      <c r="M224" s="64">
        <f t="shared" si="28"/>
        <v>0</v>
      </c>
      <c r="N224" s="65">
        <f t="shared" si="32"/>
        <v>0</v>
      </c>
      <c r="O224" s="64">
        <v>0</v>
      </c>
      <c r="P224" s="64">
        <v>6.5000000000000002E-2</v>
      </c>
      <c r="Q224" s="64">
        <f t="shared" si="29"/>
        <v>6.5000000000000002E-2</v>
      </c>
      <c r="R224" s="66">
        <f t="shared" si="33"/>
        <v>-1</v>
      </c>
    </row>
    <row r="225" spans="2:18" ht="16.5" x14ac:dyDescent="0.3">
      <c r="B225" s="159" t="s">
        <v>185</v>
      </c>
      <c r="C225" s="160">
        <v>0</v>
      </c>
      <c r="D225" s="161">
        <v>0.21</v>
      </c>
      <c r="E225" s="162">
        <f t="shared" si="26"/>
        <v>0.21</v>
      </c>
      <c r="F225" s="65">
        <f t="shared" si="30"/>
        <v>2.6099823248268404E-6</v>
      </c>
      <c r="G225" s="63">
        <v>0</v>
      </c>
      <c r="H225" s="64">
        <v>1</v>
      </c>
      <c r="I225" s="64">
        <f t="shared" si="27"/>
        <v>1</v>
      </c>
      <c r="J225" s="65">
        <f t="shared" si="31"/>
        <v>-0.79</v>
      </c>
      <c r="K225" s="63">
        <v>0</v>
      </c>
      <c r="L225" s="64">
        <v>5.3170000000000002</v>
      </c>
      <c r="M225" s="64">
        <f t="shared" si="28"/>
        <v>5.3170000000000002</v>
      </c>
      <c r="N225" s="65">
        <f t="shared" si="32"/>
        <v>5.2795276946860805E-6</v>
      </c>
      <c r="O225" s="64">
        <v>0</v>
      </c>
      <c r="P225" s="64">
        <v>5.86</v>
      </c>
      <c r="Q225" s="64">
        <f t="shared" si="29"/>
        <v>5.86</v>
      </c>
      <c r="R225" s="66">
        <f t="shared" si="33"/>
        <v>-9.2662116040955644E-2</v>
      </c>
    </row>
    <row r="226" spans="2:18" ht="16.5" x14ac:dyDescent="0.3">
      <c r="B226" s="159" t="s">
        <v>189</v>
      </c>
      <c r="C226" s="160">
        <v>0</v>
      </c>
      <c r="D226" s="161">
        <v>0.161</v>
      </c>
      <c r="E226" s="162">
        <f t="shared" si="26"/>
        <v>0.161</v>
      </c>
      <c r="F226" s="65">
        <f t="shared" si="30"/>
        <v>2.0009864490339112E-6</v>
      </c>
      <c r="G226" s="63">
        <v>0</v>
      </c>
      <c r="H226" s="64">
        <v>0</v>
      </c>
      <c r="I226" s="64">
        <f t="shared" si="27"/>
        <v>0</v>
      </c>
      <c r="J226" s="65" t="str">
        <f t="shared" si="31"/>
        <v/>
      </c>
      <c r="K226" s="63">
        <v>0</v>
      </c>
      <c r="L226" s="64">
        <v>3.5259999999999998</v>
      </c>
      <c r="M226" s="64">
        <f t="shared" si="28"/>
        <v>3.5259999999999998</v>
      </c>
      <c r="N226" s="65">
        <f t="shared" si="32"/>
        <v>3.5011500190827756E-6</v>
      </c>
      <c r="O226" s="64">
        <v>0</v>
      </c>
      <c r="P226" s="64">
        <v>1.956</v>
      </c>
      <c r="Q226" s="64">
        <f t="shared" si="29"/>
        <v>1.956</v>
      </c>
      <c r="R226" s="66">
        <f t="shared" si="33"/>
        <v>0.80265848670756634</v>
      </c>
    </row>
    <row r="227" spans="2:18" ht="16.5" x14ac:dyDescent="0.3">
      <c r="B227" s="159" t="s">
        <v>74</v>
      </c>
      <c r="C227" s="160">
        <v>0</v>
      </c>
      <c r="D227" s="161">
        <v>25.342999999999996</v>
      </c>
      <c r="E227" s="162">
        <f t="shared" si="26"/>
        <v>25.342999999999996</v>
      </c>
      <c r="F227" s="65">
        <f t="shared" si="30"/>
        <v>3.1497515265755532E-4</v>
      </c>
      <c r="G227" s="63">
        <v>0</v>
      </c>
      <c r="H227" s="64">
        <v>39.576999999999998</v>
      </c>
      <c r="I227" s="64">
        <f t="shared" si="27"/>
        <v>39.576999999999998</v>
      </c>
      <c r="J227" s="65">
        <f t="shared" si="31"/>
        <v>-0.3596533340071254</v>
      </c>
      <c r="K227" s="63">
        <v>0</v>
      </c>
      <c r="L227" s="64">
        <v>298.63400000000001</v>
      </c>
      <c r="M227" s="64">
        <f t="shared" si="28"/>
        <v>298.63400000000001</v>
      </c>
      <c r="N227" s="65">
        <f t="shared" si="32"/>
        <v>2.9652933488337089E-4</v>
      </c>
      <c r="O227" s="64">
        <v>0.434</v>
      </c>
      <c r="P227" s="64">
        <v>416.73400000000004</v>
      </c>
      <c r="Q227" s="64">
        <f t="shared" si="29"/>
        <v>417.16800000000006</v>
      </c>
      <c r="R227" s="66">
        <f t="shared" si="33"/>
        <v>-0.28413972308518398</v>
      </c>
    </row>
    <row r="228" spans="2:18" ht="16.5" x14ac:dyDescent="0.3">
      <c r="B228" s="159" t="s">
        <v>225</v>
      </c>
      <c r="C228" s="160">
        <v>0</v>
      </c>
      <c r="D228" s="161">
        <v>0.75</v>
      </c>
      <c r="E228" s="162">
        <f t="shared" si="26"/>
        <v>0.75</v>
      </c>
      <c r="F228" s="65">
        <f t="shared" si="30"/>
        <v>9.3213654458101448E-6</v>
      </c>
      <c r="G228" s="63">
        <v>0</v>
      </c>
      <c r="H228" s="64">
        <v>0.249</v>
      </c>
      <c r="I228" s="64">
        <f t="shared" si="27"/>
        <v>0.249</v>
      </c>
      <c r="J228" s="65">
        <f t="shared" si="31"/>
        <v>2.0120481927710845</v>
      </c>
      <c r="K228" s="63">
        <v>0</v>
      </c>
      <c r="L228" s="64">
        <v>6.6620000000000008</v>
      </c>
      <c r="M228" s="64">
        <f t="shared" si="28"/>
        <v>6.6620000000000008</v>
      </c>
      <c r="N228" s="65">
        <f t="shared" si="32"/>
        <v>6.6150486180174287E-6</v>
      </c>
      <c r="O228" s="64">
        <v>0</v>
      </c>
      <c r="P228" s="64">
        <v>2.6440000000000001</v>
      </c>
      <c r="Q228" s="64">
        <f t="shared" si="29"/>
        <v>2.6440000000000001</v>
      </c>
      <c r="R228" s="66">
        <f t="shared" si="33"/>
        <v>1.5196671709531016</v>
      </c>
    </row>
    <row r="229" spans="2:18" ht="16.5" x14ac:dyDescent="0.3">
      <c r="B229" s="159" t="s">
        <v>191</v>
      </c>
      <c r="C229" s="160">
        <v>0</v>
      </c>
      <c r="D229" s="161">
        <v>0.83499999999999996</v>
      </c>
      <c r="E229" s="162">
        <f t="shared" si="26"/>
        <v>0.83499999999999996</v>
      </c>
      <c r="F229" s="65">
        <f t="shared" si="30"/>
        <v>1.037778686300196E-5</v>
      </c>
      <c r="G229" s="63">
        <v>0</v>
      </c>
      <c r="H229" s="64">
        <v>0.90400000000000003</v>
      </c>
      <c r="I229" s="64">
        <f t="shared" si="27"/>
        <v>0.90400000000000003</v>
      </c>
      <c r="J229" s="65">
        <f t="shared" si="31"/>
        <v>-7.6327433628318619E-2</v>
      </c>
      <c r="K229" s="63">
        <v>0</v>
      </c>
      <c r="L229" s="64">
        <v>16.058</v>
      </c>
      <c r="M229" s="64">
        <f t="shared" si="28"/>
        <v>16.058</v>
      </c>
      <c r="N229" s="65">
        <f t="shared" si="32"/>
        <v>1.5944828986509136E-5</v>
      </c>
      <c r="O229" s="64">
        <v>0</v>
      </c>
      <c r="P229" s="64">
        <v>15.964</v>
      </c>
      <c r="Q229" s="64">
        <f t="shared" si="29"/>
        <v>15.964</v>
      </c>
      <c r="R229" s="66">
        <f t="shared" si="33"/>
        <v>5.8882485592584022E-3</v>
      </c>
    </row>
    <row r="230" spans="2:18" ht="16.5" x14ac:dyDescent="0.3">
      <c r="B230" s="159" t="s">
        <v>192</v>
      </c>
      <c r="C230" s="160">
        <v>0</v>
      </c>
      <c r="D230" s="161">
        <v>0.122</v>
      </c>
      <c r="E230" s="162">
        <f t="shared" si="26"/>
        <v>0.122</v>
      </c>
      <c r="F230" s="65">
        <f t="shared" si="30"/>
        <v>1.5162754458517835E-6</v>
      </c>
      <c r="G230" s="63">
        <v>0</v>
      </c>
      <c r="H230" s="64">
        <v>0.82000000000000006</v>
      </c>
      <c r="I230" s="64">
        <f t="shared" si="27"/>
        <v>0.82000000000000006</v>
      </c>
      <c r="J230" s="65">
        <f t="shared" si="31"/>
        <v>-0.85121951219512193</v>
      </c>
      <c r="K230" s="63">
        <v>0</v>
      </c>
      <c r="L230" s="64">
        <v>1.6990000000000001</v>
      </c>
      <c r="M230" s="64">
        <f t="shared" si="28"/>
        <v>1.6990000000000001</v>
      </c>
      <c r="N230" s="65">
        <f t="shared" si="32"/>
        <v>1.6870260585427215E-6</v>
      </c>
      <c r="O230" s="64">
        <v>0</v>
      </c>
      <c r="P230" s="64">
        <v>4.298</v>
      </c>
      <c r="Q230" s="64">
        <f t="shared" si="29"/>
        <v>4.298</v>
      </c>
      <c r="R230" s="66">
        <f t="shared" si="33"/>
        <v>-0.60469986040018608</v>
      </c>
    </row>
    <row r="231" spans="2:18" ht="16.5" x14ac:dyDescent="0.3">
      <c r="B231" s="159" t="s">
        <v>121</v>
      </c>
      <c r="C231" s="160">
        <v>0</v>
      </c>
      <c r="D231" s="161">
        <v>0.60099999999999998</v>
      </c>
      <c r="E231" s="162">
        <f t="shared" si="26"/>
        <v>0.60099999999999998</v>
      </c>
      <c r="F231" s="65">
        <f t="shared" si="30"/>
        <v>7.4695208439091964E-6</v>
      </c>
      <c r="G231" s="63">
        <v>0</v>
      </c>
      <c r="H231" s="64">
        <v>0.77600000000000002</v>
      </c>
      <c r="I231" s="64">
        <f t="shared" si="27"/>
        <v>0.77600000000000002</v>
      </c>
      <c r="J231" s="65">
        <f t="shared" si="31"/>
        <v>-0.22551546391752586</v>
      </c>
      <c r="K231" s="63">
        <v>14.085000000000001</v>
      </c>
      <c r="L231" s="64">
        <v>6.266</v>
      </c>
      <c r="M231" s="64">
        <f t="shared" si="28"/>
        <v>20.350999999999999</v>
      </c>
      <c r="N231" s="65">
        <f t="shared" si="32"/>
        <v>2.0207573465216552E-5</v>
      </c>
      <c r="O231" s="64">
        <v>27.12</v>
      </c>
      <c r="P231" s="64">
        <v>15.838999999999999</v>
      </c>
      <c r="Q231" s="64">
        <f t="shared" si="29"/>
        <v>42.959000000000003</v>
      </c>
      <c r="R231" s="66">
        <f t="shared" si="33"/>
        <v>-0.52626923345515497</v>
      </c>
    </row>
    <row r="232" spans="2:18" ht="16.5" x14ac:dyDescent="0.3">
      <c r="B232" s="159" t="s">
        <v>200</v>
      </c>
      <c r="C232" s="160">
        <v>0</v>
      </c>
      <c r="D232" s="161">
        <v>6.8000000000000005E-2</v>
      </c>
      <c r="E232" s="162">
        <f t="shared" si="26"/>
        <v>6.8000000000000005E-2</v>
      </c>
      <c r="F232" s="65">
        <f t="shared" si="30"/>
        <v>8.4513713375345326E-7</v>
      </c>
      <c r="G232" s="63">
        <v>0</v>
      </c>
      <c r="H232" s="64">
        <v>0.51600000000000001</v>
      </c>
      <c r="I232" s="64">
        <f t="shared" si="27"/>
        <v>0.51600000000000001</v>
      </c>
      <c r="J232" s="65">
        <f t="shared" si="31"/>
        <v>-0.86821705426356588</v>
      </c>
      <c r="K232" s="63">
        <v>0</v>
      </c>
      <c r="L232" s="64">
        <v>1.6440000000000001</v>
      </c>
      <c r="M232" s="64">
        <f t="shared" si="28"/>
        <v>1.6440000000000001</v>
      </c>
      <c r="N232" s="65">
        <f t="shared" si="32"/>
        <v>1.6324136787782427E-6</v>
      </c>
      <c r="O232" s="64">
        <v>0</v>
      </c>
      <c r="P232" s="64">
        <v>5.2509999999999994</v>
      </c>
      <c r="Q232" s="64">
        <f t="shared" si="29"/>
        <v>5.2509999999999994</v>
      </c>
      <c r="R232" s="66">
        <f t="shared" si="33"/>
        <v>-0.68691677775661775</v>
      </c>
    </row>
    <row r="233" spans="2:18" ht="16.5" x14ac:dyDescent="0.3">
      <c r="B233" s="159" t="s">
        <v>202</v>
      </c>
      <c r="C233" s="160">
        <v>0</v>
      </c>
      <c r="D233" s="161">
        <v>1.1859999999999999</v>
      </c>
      <c r="E233" s="162">
        <f t="shared" ref="E233:E296" si="34">D233+C233</f>
        <v>1.1859999999999999</v>
      </c>
      <c r="F233" s="65">
        <f t="shared" si="30"/>
        <v>1.474018589164111E-5</v>
      </c>
      <c r="G233" s="63">
        <v>0</v>
      </c>
      <c r="H233" s="64">
        <v>0.88500000000000001</v>
      </c>
      <c r="I233" s="64">
        <f t="shared" ref="I233:I296" si="35">H233+G233</f>
        <v>0.88500000000000001</v>
      </c>
      <c r="J233" s="65">
        <f t="shared" si="31"/>
        <v>0.3401129943502823</v>
      </c>
      <c r="K233" s="63">
        <v>0</v>
      </c>
      <c r="L233" s="64">
        <v>13.356999999999999</v>
      </c>
      <c r="M233" s="64">
        <f t="shared" ref="M233:M296" si="36">L233+K233</f>
        <v>13.356999999999999</v>
      </c>
      <c r="N233" s="65">
        <f t="shared" si="32"/>
        <v>1.3262864663893543E-5</v>
      </c>
      <c r="O233" s="64">
        <v>0</v>
      </c>
      <c r="P233" s="64">
        <v>10.298000000000002</v>
      </c>
      <c r="Q233" s="64">
        <f t="shared" ref="Q233:Q296" si="37">P233+O233</f>
        <v>10.298000000000002</v>
      </c>
      <c r="R233" s="66">
        <f t="shared" si="33"/>
        <v>0.29704797047970444</v>
      </c>
    </row>
    <row r="234" spans="2:18" ht="16.5" x14ac:dyDescent="0.3">
      <c r="B234" s="159" t="s">
        <v>313</v>
      </c>
      <c r="C234" s="160">
        <v>0</v>
      </c>
      <c r="D234" s="161">
        <v>0</v>
      </c>
      <c r="E234" s="162">
        <f t="shared" si="34"/>
        <v>0</v>
      </c>
      <c r="F234" s="65">
        <f t="shared" si="30"/>
        <v>0</v>
      </c>
      <c r="G234" s="63">
        <v>0</v>
      </c>
      <c r="H234" s="64">
        <v>0</v>
      </c>
      <c r="I234" s="64">
        <f t="shared" si="35"/>
        <v>0</v>
      </c>
      <c r="J234" s="65" t="str">
        <f t="shared" si="31"/>
        <v/>
      </c>
      <c r="K234" s="63">
        <v>0</v>
      </c>
      <c r="L234" s="64">
        <v>0.7</v>
      </c>
      <c r="M234" s="64">
        <f t="shared" si="36"/>
        <v>0.7</v>
      </c>
      <c r="N234" s="65">
        <f t="shared" si="32"/>
        <v>6.950666515479135E-7</v>
      </c>
      <c r="O234" s="64">
        <v>0</v>
      </c>
      <c r="P234" s="64">
        <v>0</v>
      </c>
      <c r="Q234" s="64">
        <f t="shared" si="37"/>
        <v>0</v>
      </c>
      <c r="R234" s="66" t="str">
        <f t="shared" si="33"/>
        <v/>
      </c>
    </row>
    <row r="235" spans="2:18" ht="16.5" x14ac:dyDescent="0.3">
      <c r="B235" s="159" t="s">
        <v>204</v>
      </c>
      <c r="C235" s="160">
        <v>0</v>
      </c>
      <c r="D235" s="161">
        <v>0.65300000000000002</v>
      </c>
      <c r="E235" s="162">
        <f t="shared" si="34"/>
        <v>0.65300000000000002</v>
      </c>
      <c r="F235" s="65">
        <f t="shared" si="30"/>
        <v>8.1158021814853673E-6</v>
      </c>
      <c r="G235" s="63">
        <v>0</v>
      </c>
      <c r="H235" s="64">
        <v>3.617</v>
      </c>
      <c r="I235" s="64">
        <f t="shared" si="35"/>
        <v>3.617</v>
      </c>
      <c r="J235" s="65">
        <f t="shared" si="31"/>
        <v>-0.81946364390378768</v>
      </c>
      <c r="K235" s="63">
        <v>0</v>
      </c>
      <c r="L235" s="64">
        <v>11.58</v>
      </c>
      <c r="M235" s="64">
        <f t="shared" si="36"/>
        <v>11.58</v>
      </c>
      <c r="N235" s="65">
        <f t="shared" si="32"/>
        <v>1.1498388321321198E-5</v>
      </c>
      <c r="O235" s="64">
        <v>0</v>
      </c>
      <c r="P235" s="64">
        <v>20.91</v>
      </c>
      <c r="Q235" s="64">
        <f t="shared" si="37"/>
        <v>20.91</v>
      </c>
      <c r="R235" s="66">
        <f t="shared" si="33"/>
        <v>-0.44619799139167859</v>
      </c>
    </row>
    <row r="236" spans="2:18" ht="16.5" x14ac:dyDescent="0.3">
      <c r="B236" s="159" t="s">
        <v>207</v>
      </c>
      <c r="C236" s="160">
        <v>0</v>
      </c>
      <c r="D236" s="161">
        <v>0.223</v>
      </c>
      <c r="E236" s="162">
        <f t="shared" si="34"/>
        <v>0.223</v>
      </c>
      <c r="F236" s="65">
        <f t="shared" si="30"/>
        <v>2.7715526592208831E-6</v>
      </c>
      <c r="G236" s="63">
        <v>0</v>
      </c>
      <c r="H236" s="64">
        <v>0.36299999999999999</v>
      </c>
      <c r="I236" s="64">
        <f t="shared" si="35"/>
        <v>0.36299999999999999</v>
      </c>
      <c r="J236" s="65">
        <f t="shared" si="31"/>
        <v>-0.38567493112947659</v>
      </c>
      <c r="K236" s="63">
        <v>0</v>
      </c>
      <c r="L236" s="64">
        <v>4.5350000000000001</v>
      </c>
      <c r="M236" s="64">
        <f t="shared" si="36"/>
        <v>4.5350000000000001</v>
      </c>
      <c r="N236" s="65">
        <f t="shared" si="32"/>
        <v>4.5030389496711259E-6</v>
      </c>
      <c r="O236" s="64">
        <v>0</v>
      </c>
      <c r="P236" s="64">
        <v>2.34</v>
      </c>
      <c r="Q236" s="64">
        <f t="shared" si="37"/>
        <v>2.34</v>
      </c>
      <c r="R236" s="66">
        <f t="shared" si="33"/>
        <v>0.93803418803418825</v>
      </c>
    </row>
    <row r="237" spans="2:18" ht="16.5" x14ac:dyDescent="0.3">
      <c r="B237" s="159" t="s">
        <v>264</v>
      </c>
      <c r="C237" s="160">
        <v>0</v>
      </c>
      <c r="D237" s="161">
        <v>0</v>
      </c>
      <c r="E237" s="162">
        <f t="shared" si="34"/>
        <v>0</v>
      </c>
      <c r="F237" s="65">
        <f t="shared" si="30"/>
        <v>0</v>
      </c>
      <c r="G237" s="63">
        <v>0</v>
      </c>
      <c r="H237" s="64">
        <v>0</v>
      </c>
      <c r="I237" s="64">
        <f t="shared" si="35"/>
        <v>0</v>
      </c>
      <c r="J237" s="65" t="str">
        <f t="shared" si="31"/>
        <v/>
      </c>
      <c r="K237" s="63">
        <v>0</v>
      </c>
      <c r="L237" s="64">
        <v>0</v>
      </c>
      <c r="M237" s="64">
        <f t="shared" si="36"/>
        <v>0</v>
      </c>
      <c r="N237" s="65">
        <f t="shared" si="32"/>
        <v>0</v>
      </c>
      <c r="O237" s="64">
        <v>0</v>
      </c>
      <c r="P237" s="64">
        <v>1E-3</v>
      </c>
      <c r="Q237" s="64">
        <f t="shared" si="37"/>
        <v>1E-3</v>
      </c>
      <c r="R237" s="66">
        <f t="shared" si="33"/>
        <v>-1</v>
      </c>
    </row>
    <row r="238" spans="2:18" ht="16.5" x14ac:dyDescent="0.3">
      <c r="B238" s="159" t="s">
        <v>62</v>
      </c>
      <c r="C238" s="160">
        <v>0</v>
      </c>
      <c r="D238" s="161">
        <v>2.5089999999999999</v>
      </c>
      <c r="E238" s="162">
        <f t="shared" si="34"/>
        <v>2.5089999999999999</v>
      </c>
      <c r="F238" s="65">
        <f t="shared" si="30"/>
        <v>3.1183074538050207E-5</v>
      </c>
      <c r="G238" s="63">
        <v>2E-3</v>
      </c>
      <c r="H238" s="64">
        <v>0.30000000000000004</v>
      </c>
      <c r="I238" s="64">
        <f t="shared" si="35"/>
        <v>0.30200000000000005</v>
      </c>
      <c r="J238" s="65">
        <f t="shared" si="31"/>
        <v>7.307947019867548</v>
      </c>
      <c r="K238" s="63">
        <v>18.948999999999998</v>
      </c>
      <c r="L238" s="64">
        <v>9.2409999999999997</v>
      </c>
      <c r="M238" s="64">
        <f t="shared" si="36"/>
        <v>28.189999999999998</v>
      </c>
      <c r="N238" s="65">
        <f t="shared" si="32"/>
        <v>2.7991327010193829E-5</v>
      </c>
      <c r="O238" s="64">
        <v>80.808999999999997</v>
      </c>
      <c r="P238" s="64">
        <v>10.252999999999998</v>
      </c>
      <c r="Q238" s="64">
        <f t="shared" si="37"/>
        <v>91.061999999999998</v>
      </c>
      <c r="R238" s="66">
        <f t="shared" si="33"/>
        <v>-0.69043069557005121</v>
      </c>
    </row>
    <row r="239" spans="2:18" ht="16.5" x14ac:dyDescent="0.3">
      <c r="B239" s="159" t="s">
        <v>230</v>
      </c>
      <c r="C239" s="160">
        <v>0</v>
      </c>
      <c r="D239" s="161">
        <v>0.39600000000000002</v>
      </c>
      <c r="E239" s="162">
        <f t="shared" si="34"/>
        <v>0.39600000000000002</v>
      </c>
      <c r="F239" s="65">
        <f t="shared" si="30"/>
        <v>4.9216809553877567E-6</v>
      </c>
      <c r="G239" s="63">
        <v>0</v>
      </c>
      <c r="H239" s="64">
        <v>0</v>
      </c>
      <c r="I239" s="64">
        <f t="shared" si="35"/>
        <v>0</v>
      </c>
      <c r="J239" s="65" t="str">
        <f t="shared" si="31"/>
        <v/>
      </c>
      <c r="K239" s="63">
        <v>0</v>
      </c>
      <c r="L239" s="64">
        <v>2.327</v>
      </c>
      <c r="M239" s="64">
        <f t="shared" si="36"/>
        <v>2.327</v>
      </c>
      <c r="N239" s="65">
        <f t="shared" si="32"/>
        <v>2.3106001402171352E-6</v>
      </c>
      <c r="O239" s="64">
        <v>0</v>
      </c>
      <c r="P239" s="64">
        <v>0.05</v>
      </c>
      <c r="Q239" s="64">
        <f t="shared" si="37"/>
        <v>0.05</v>
      </c>
      <c r="R239" s="66">
        <f t="shared" si="33"/>
        <v>45.54</v>
      </c>
    </row>
    <row r="240" spans="2:18" ht="16.5" x14ac:dyDescent="0.3">
      <c r="B240" s="159" t="s">
        <v>213</v>
      </c>
      <c r="C240" s="160">
        <v>0</v>
      </c>
      <c r="D240" s="161">
        <v>1.9529999999999998</v>
      </c>
      <c r="E240" s="162">
        <f t="shared" si="34"/>
        <v>1.9529999999999998</v>
      </c>
      <c r="F240" s="65">
        <f t="shared" si="30"/>
        <v>2.4272835620889616E-5</v>
      </c>
      <c r="G240" s="63">
        <v>0</v>
      </c>
      <c r="H240" s="64">
        <v>1.8919999999999999</v>
      </c>
      <c r="I240" s="64">
        <f t="shared" si="35"/>
        <v>1.8919999999999999</v>
      </c>
      <c r="J240" s="65">
        <f t="shared" si="31"/>
        <v>3.2241014799154311E-2</v>
      </c>
      <c r="K240" s="63">
        <v>14.673</v>
      </c>
      <c r="L240" s="64">
        <v>35.900999999999996</v>
      </c>
      <c r="M240" s="64">
        <f t="shared" si="36"/>
        <v>50.573999999999998</v>
      </c>
      <c r="N240" s="65">
        <f t="shared" si="32"/>
        <v>5.0217572621977393E-5</v>
      </c>
      <c r="O240" s="64">
        <v>0</v>
      </c>
      <c r="P240" s="64">
        <v>18.934000000000001</v>
      </c>
      <c r="Q240" s="64">
        <f t="shared" si="37"/>
        <v>18.934000000000001</v>
      </c>
      <c r="R240" s="66">
        <f t="shared" si="33"/>
        <v>1.6710679201436567</v>
      </c>
    </row>
    <row r="241" spans="2:18" ht="16.5" x14ac:dyDescent="0.3">
      <c r="B241" s="159" t="s">
        <v>214</v>
      </c>
      <c r="C241" s="160">
        <v>0</v>
      </c>
      <c r="D241" s="161">
        <v>34.485999999999997</v>
      </c>
      <c r="E241" s="162">
        <f t="shared" si="34"/>
        <v>34.485999999999997</v>
      </c>
      <c r="F241" s="65">
        <f t="shared" si="30"/>
        <v>4.2860881168561149E-4</v>
      </c>
      <c r="G241" s="63">
        <v>0</v>
      </c>
      <c r="H241" s="64">
        <v>3.2919999999999998</v>
      </c>
      <c r="I241" s="64">
        <f t="shared" si="35"/>
        <v>3.2919999999999998</v>
      </c>
      <c r="J241" s="65">
        <f t="shared" si="31"/>
        <v>9.4756986634264884</v>
      </c>
      <c r="K241" s="63">
        <v>0</v>
      </c>
      <c r="L241" s="64">
        <v>58.882000000000005</v>
      </c>
      <c r="M241" s="64">
        <f t="shared" si="36"/>
        <v>58.882000000000005</v>
      </c>
      <c r="N241" s="65">
        <f t="shared" si="32"/>
        <v>5.8467020823491783E-5</v>
      </c>
      <c r="O241" s="64">
        <v>0</v>
      </c>
      <c r="P241" s="64">
        <v>34.567</v>
      </c>
      <c r="Q241" s="64">
        <f t="shared" si="37"/>
        <v>34.567</v>
      </c>
      <c r="R241" s="66">
        <f t="shared" si="33"/>
        <v>0.70341655336014131</v>
      </c>
    </row>
    <row r="242" spans="2:18" ht="16.5" x14ac:dyDescent="0.3">
      <c r="B242" s="159" t="s">
        <v>108</v>
      </c>
      <c r="C242" s="160">
        <v>0</v>
      </c>
      <c r="D242" s="161">
        <v>0</v>
      </c>
      <c r="E242" s="162">
        <f t="shared" si="34"/>
        <v>0</v>
      </c>
      <c r="F242" s="65">
        <f t="shared" si="30"/>
        <v>0</v>
      </c>
      <c r="G242" s="63">
        <v>0</v>
      </c>
      <c r="H242" s="64">
        <v>0</v>
      </c>
      <c r="I242" s="64">
        <f t="shared" si="35"/>
        <v>0</v>
      </c>
      <c r="J242" s="65" t="str">
        <f t="shared" si="31"/>
        <v/>
      </c>
      <c r="K242" s="63">
        <v>0</v>
      </c>
      <c r="L242" s="64">
        <v>1.419</v>
      </c>
      <c r="M242" s="64">
        <f t="shared" si="36"/>
        <v>1.419</v>
      </c>
      <c r="N242" s="65">
        <f t="shared" si="32"/>
        <v>1.408999397923556E-6</v>
      </c>
      <c r="O242" s="64">
        <v>0</v>
      </c>
      <c r="P242" s="64">
        <v>0.8600000000000001</v>
      </c>
      <c r="Q242" s="64">
        <f t="shared" si="37"/>
        <v>0.8600000000000001</v>
      </c>
      <c r="R242" s="66">
        <f t="shared" si="33"/>
        <v>0.64999999999999991</v>
      </c>
    </row>
    <row r="243" spans="2:18" ht="16.5" x14ac:dyDescent="0.3">
      <c r="B243" s="159" t="s">
        <v>278</v>
      </c>
      <c r="C243" s="160">
        <v>0</v>
      </c>
      <c r="D243" s="161">
        <v>0</v>
      </c>
      <c r="E243" s="162">
        <f t="shared" si="34"/>
        <v>0</v>
      </c>
      <c r="F243" s="65">
        <f t="shared" si="30"/>
        <v>0</v>
      </c>
      <c r="G243" s="63">
        <v>0</v>
      </c>
      <c r="H243" s="64">
        <v>0</v>
      </c>
      <c r="I243" s="64">
        <f t="shared" si="35"/>
        <v>0</v>
      </c>
      <c r="J243" s="65" t="str">
        <f t="shared" si="31"/>
        <v/>
      </c>
      <c r="K243" s="63">
        <v>0</v>
      </c>
      <c r="L243" s="64">
        <v>0.193</v>
      </c>
      <c r="M243" s="64">
        <f t="shared" si="36"/>
        <v>0.193</v>
      </c>
      <c r="N243" s="65">
        <f t="shared" si="32"/>
        <v>1.9163980535535329E-7</v>
      </c>
      <c r="O243" s="64">
        <v>0</v>
      </c>
      <c r="P243" s="64">
        <v>0.44800000000000001</v>
      </c>
      <c r="Q243" s="64">
        <f t="shared" si="37"/>
        <v>0.44800000000000001</v>
      </c>
      <c r="R243" s="66">
        <f t="shared" si="33"/>
        <v>-0.5691964285714286</v>
      </c>
    </row>
    <row r="244" spans="2:18" ht="16.5" x14ac:dyDescent="0.3">
      <c r="B244" s="159" t="s">
        <v>169</v>
      </c>
      <c r="C244" s="160">
        <v>0</v>
      </c>
      <c r="D244" s="161">
        <v>4.181</v>
      </c>
      <c r="E244" s="162">
        <f t="shared" si="34"/>
        <v>4.181</v>
      </c>
      <c r="F244" s="65">
        <f t="shared" si="30"/>
        <v>5.1963505238576288E-5</v>
      </c>
      <c r="G244" s="63">
        <v>0</v>
      </c>
      <c r="H244" s="64">
        <v>10.846</v>
      </c>
      <c r="I244" s="64">
        <f t="shared" si="35"/>
        <v>10.846</v>
      </c>
      <c r="J244" s="65">
        <f t="shared" si="31"/>
        <v>-0.61451226258528491</v>
      </c>
      <c r="K244" s="63">
        <v>0</v>
      </c>
      <c r="L244" s="64">
        <v>71.929000000000002</v>
      </c>
      <c r="M244" s="64">
        <f t="shared" si="36"/>
        <v>71.929000000000002</v>
      </c>
      <c r="N244" s="65">
        <f t="shared" si="32"/>
        <v>7.1422070255985527E-5</v>
      </c>
      <c r="O244" s="64">
        <v>0</v>
      </c>
      <c r="P244" s="64">
        <v>120.19300000000001</v>
      </c>
      <c r="Q244" s="64">
        <f t="shared" si="37"/>
        <v>120.19300000000001</v>
      </c>
      <c r="R244" s="66">
        <f t="shared" si="33"/>
        <v>-0.40155416704799785</v>
      </c>
    </row>
    <row r="245" spans="2:18" ht="16.5" x14ac:dyDescent="0.3">
      <c r="B245" s="159" t="s">
        <v>297</v>
      </c>
      <c r="C245" s="160">
        <v>0</v>
      </c>
      <c r="D245" s="161">
        <v>0</v>
      </c>
      <c r="E245" s="162">
        <f t="shared" si="34"/>
        <v>0</v>
      </c>
      <c r="F245" s="65">
        <f t="shared" si="30"/>
        <v>0</v>
      </c>
      <c r="G245" s="63">
        <v>0</v>
      </c>
      <c r="H245" s="64">
        <v>0</v>
      </c>
      <c r="I245" s="64">
        <f t="shared" si="35"/>
        <v>0</v>
      </c>
      <c r="J245" s="65" t="str">
        <f t="shared" si="31"/>
        <v/>
      </c>
      <c r="K245" s="63">
        <v>0</v>
      </c>
      <c r="L245" s="64">
        <v>0.18</v>
      </c>
      <c r="M245" s="64">
        <f t="shared" si="36"/>
        <v>0.18</v>
      </c>
      <c r="N245" s="65">
        <f t="shared" si="32"/>
        <v>1.7873142468374918E-7</v>
      </c>
      <c r="O245" s="64">
        <v>0</v>
      </c>
      <c r="P245" s="64">
        <v>0</v>
      </c>
      <c r="Q245" s="64">
        <f t="shared" si="37"/>
        <v>0</v>
      </c>
      <c r="R245" s="66" t="str">
        <f t="shared" si="33"/>
        <v/>
      </c>
    </row>
    <row r="246" spans="2:18" ht="16.5" x14ac:dyDescent="0.3">
      <c r="B246" s="159" t="s">
        <v>327</v>
      </c>
      <c r="C246" s="160">
        <v>0</v>
      </c>
      <c r="D246" s="161">
        <v>0</v>
      </c>
      <c r="E246" s="162">
        <f t="shared" si="34"/>
        <v>0</v>
      </c>
      <c r="F246" s="65">
        <f t="shared" si="30"/>
        <v>0</v>
      </c>
      <c r="G246" s="63">
        <v>0</v>
      </c>
      <c r="H246" s="64">
        <v>0</v>
      </c>
      <c r="I246" s="64">
        <f t="shared" si="35"/>
        <v>0</v>
      </c>
      <c r="J246" s="65" t="str">
        <f t="shared" si="31"/>
        <v/>
      </c>
      <c r="K246" s="63">
        <v>0</v>
      </c>
      <c r="L246" s="64">
        <v>0</v>
      </c>
      <c r="M246" s="64">
        <f t="shared" si="36"/>
        <v>0</v>
      </c>
      <c r="N246" s="65">
        <f t="shared" si="32"/>
        <v>0</v>
      </c>
      <c r="O246" s="64">
        <v>0</v>
      </c>
      <c r="P246" s="64">
        <v>0.108</v>
      </c>
      <c r="Q246" s="64">
        <f t="shared" si="37"/>
        <v>0.108</v>
      </c>
      <c r="R246" s="66">
        <f t="shared" si="33"/>
        <v>-1</v>
      </c>
    </row>
    <row r="247" spans="2:18" ht="16.5" x14ac:dyDescent="0.3">
      <c r="B247" s="159" t="s">
        <v>98</v>
      </c>
      <c r="C247" s="160">
        <v>0</v>
      </c>
      <c r="D247" s="161">
        <v>44.725000000000001</v>
      </c>
      <c r="E247" s="162">
        <f t="shared" si="34"/>
        <v>44.725000000000001</v>
      </c>
      <c r="F247" s="65">
        <f t="shared" si="30"/>
        <v>5.5586409275181165E-4</v>
      </c>
      <c r="G247" s="63">
        <v>0.94900000000000007</v>
      </c>
      <c r="H247" s="64">
        <v>24.012</v>
      </c>
      <c r="I247" s="64">
        <f t="shared" si="35"/>
        <v>24.961000000000002</v>
      </c>
      <c r="J247" s="65">
        <f t="shared" si="31"/>
        <v>0.79179520051279995</v>
      </c>
      <c r="K247" s="63">
        <v>110.53300000000002</v>
      </c>
      <c r="L247" s="64">
        <v>390.57100000000003</v>
      </c>
      <c r="M247" s="64">
        <f t="shared" si="36"/>
        <v>501.10400000000004</v>
      </c>
      <c r="N247" s="65">
        <f t="shared" si="32"/>
        <v>4.9757239908180813E-4</v>
      </c>
      <c r="O247" s="64">
        <v>9.0060000000000002</v>
      </c>
      <c r="P247" s="64">
        <v>259.40899999999999</v>
      </c>
      <c r="Q247" s="64">
        <f t="shared" si="37"/>
        <v>268.41499999999996</v>
      </c>
      <c r="R247" s="66">
        <f t="shared" si="33"/>
        <v>0.86690013598345894</v>
      </c>
    </row>
    <row r="248" spans="2:18" ht="16.5" x14ac:dyDescent="0.3">
      <c r="B248" s="159" t="s">
        <v>171</v>
      </c>
      <c r="C248" s="160">
        <v>0</v>
      </c>
      <c r="D248" s="161">
        <v>0.13</v>
      </c>
      <c r="E248" s="162">
        <f t="shared" si="34"/>
        <v>0.13</v>
      </c>
      <c r="F248" s="65">
        <f t="shared" si="30"/>
        <v>1.6157033439404251E-6</v>
      </c>
      <c r="G248" s="63">
        <v>0</v>
      </c>
      <c r="H248" s="64">
        <v>0.44</v>
      </c>
      <c r="I248" s="64">
        <f t="shared" si="35"/>
        <v>0.44</v>
      </c>
      <c r="J248" s="65">
        <f t="shared" si="31"/>
        <v>-0.70454545454545459</v>
      </c>
      <c r="K248" s="63">
        <v>0</v>
      </c>
      <c r="L248" s="64">
        <v>1.7289999999999999</v>
      </c>
      <c r="M248" s="64">
        <f t="shared" si="36"/>
        <v>1.7289999999999999</v>
      </c>
      <c r="N248" s="65">
        <f t="shared" si="32"/>
        <v>1.7168146293233462E-6</v>
      </c>
      <c r="O248" s="64">
        <v>0</v>
      </c>
      <c r="P248" s="64">
        <v>0.84699999999999998</v>
      </c>
      <c r="Q248" s="64">
        <f t="shared" si="37"/>
        <v>0.84699999999999998</v>
      </c>
      <c r="R248" s="66">
        <f t="shared" si="33"/>
        <v>1.0413223140495869</v>
      </c>
    </row>
    <row r="249" spans="2:18" ht="16.5" x14ac:dyDescent="0.3">
      <c r="B249" s="159" t="s">
        <v>172</v>
      </c>
      <c r="C249" s="160">
        <v>0</v>
      </c>
      <c r="D249" s="161">
        <v>1.4529999999999998</v>
      </c>
      <c r="E249" s="162">
        <f t="shared" si="34"/>
        <v>1.4529999999999998</v>
      </c>
      <c r="F249" s="65">
        <f t="shared" si="30"/>
        <v>1.8058591990349518E-5</v>
      </c>
      <c r="G249" s="63">
        <v>0</v>
      </c>
      <c r="H249" s="64">
        <v>1.3</v>
      </c>
      <c r="I249" s="64">
        <f t="shared" si="35"/>
        <v>1.3</v>
      </c>
      <c r="J249" s="65">
        <f t="shared" si="31"/>
        <v>0.11769230769230754</v>
      </c>
      <c r="K249" s="63">
        <v>0</v>
      </c>
      <c r="L249" s="64">
        <v>16.207000000000001</v>
      </c>
      <c r="M249" s="64">
        <f t="shared" si="36"/>
        <v>16.207000000000001</v>
      </c>
      <c r="N249" s="65">
        <f t="shared" si="32"/>
        <v>1.6092778888052906E-5</v>
      </c>
      <c r="O249" s="64">
        <v>0</v>
      </c>
      <c r="P249" s="64">
        <v>4.2140000000000004</v>
      </c>
      <c r="Q249" s="64">
        <f t="shared" si="37"/>
        <v>4.2140000000000004</v>
      </c>
      <c r="R249" s="66">
        <f t="shared" si="33"/>
        <v>2.8459895586141433</v>
      </c>
    </row>
    <row r="250" spans="2:18" ht="16.5" x14ac:dyDescent="0.3">
      <c r="B250" s="159" t="s">
        <v>75</v>
      </c>
      <c r="C250" s="160">
        <v>0</v>
      </c>
      <c r="D250" s="161">
        <v>0.73799999999999999</v>
      </c>
      <c r="E250" s="162">
        <f t="shared" si="34"/>
        <v>0.73799999999999999</v>
      </c>
      <c r="F250" s="65">
        <f t="shared" si="30"/>
        <v>9.1722235986771828E-6</v>
      </c>
      <c r="G250" s="63">
        <v>0</v>
      </c>
      <c r="H250" s="64">
        <v>1.3089999999999999</v>
      </c>
      <c r="I250" s="64">
        <f t="shared" si="35"/>
        <v>1.3089999999999999</v>
      </c>
      <c r="J250" s="65">
        <f t="shared" si="31"/>
        <v>-0.43621084797555387</v>
      </c>
      <c r="K250" s="63">
        <v>0</v>
      </c>
      <c r="L250" s="64">
        <v>9.4930000000000003</v>
      </c>
      <c r="M250" s="64">
        <f t="shared" si="36"/>
        <v>9.4930000000000003</v>
      </c>
      <c r="N250" s="65">
        <f t="shared" si="32"/>
        <v>9.4260967473490619E-6</v>
      </c>
      <c r="O250" s="64">
        <v>0</v>
      </c>
      <c r="P250" s="64">
        <v>19.242000000000001</v>
      </c>
      <c r="Q250" s="64">
        <f t="shared" si="37"/>
        <v>19.242000000000001</v>
      </c>
      <c r="R250" s="66">
        <f t="shared" si="33"/>
        <v>-0.50665211516474384</v>
      </c>
    </row>
    <row r="251" spans="2:18" ht="16.5" x14ac:dyDescent="0.3">
      <c r="B251" s="159" t="s">
        <v>174</v>
      </c>
      <c r="C251" s="160">
        <v>0</v>
      </c>
      <c r="D251" s="161">
        <v>1.1599999999999999</v>
      </c>
      <c r="E251" s="162">
        <f t="shared" si="34"/>
        <v>1.1599999999999999</v>
      </c>
      <c r="F251" s="65">
        <f t="shared" si="30"/>
        <v>1.4417045222853024E-5</v>
      </c>
      <c r="G251" s="63">
        <v>0</v>
      </c>
      <c r="H251" s="64">
        <v>0.85499999999999998</v>
      </c>
      <c r="I251" s="64">
        <f t="shared" si="35"/>
        <v>0.85499999999999998</v>
      </c>
      <c r="J251" s="65">
        <f t="shared" si="31"/>
        <v>0.35672514619883033</v>
      </c>
      <c r="K251" s="63">
        <v>0</v>
      </c>
      <c r="L251" s="64">
        <v>6.3290000000000006</v>
      </c>
      <c r="M251" s="64">
        <f t="shared" si="36"/>
        <v>6.3290000000000006</v>
      </c>
      <c r="N251" s="65">
        <f t="shared" si="32"/>
        <v>6.2843954823524926E-6</v>
      </c>
      <c r="O251" s="64">
        <v>4.2</v>
      </c>
      <c r="P251" s="64">
        <v>9.4380000000000006</v>
      </c>
      <c r="Q251" s="64">
        <f t="shared" si="37"/>
        <v>13.638000000000002</v>
      </c>
      <c r="R251" s="66">
        <f t="shared" si="33"/>
        <v>-0.53592902185071134</v>
      </c>
    </row>
    <row r="252" spans="2:18" ht="16.5" x14ac:dyDescent="0.3">
      <c r="B252" s="159" t="s">
        <v>217</v>
      </c>
      <c r="C252" s="160">
        <v>0</v>
      </c>
      <c r="D252" s="161">
        <v>1.125</v>
      </c>
      <c r="E252" s="162">
        <f t="shared" si="34"/>
        <v>1.125</v>
      </c>
      <c r="F252" s="65">
        <f t="shared" si="30"/>
        <v>1.3982048168715218E-5</v>
      </c>
      <c r="G252" s="63">
        <v>0</v>
      </c>
      <c r="H252" s="64">
        <v>0</v>
      </c>
      <c r="I252" s="64">
        <f t="shared" si="35"/>
        <v>0</v>
      </c>
      <c r="J252" s="65" t="str">
        <f t="shared" si="31"/>
        <v/>
      </c>
      <c r="K252" s="63">
        <v>0</v>
      </c>
      <c r="L252" s="64">
        <v>2.4249999999999998</v>
      </c>
      <c r="M252" s="64">
        <f t="shared" si="36"/>
        <v>2.4249999999999998</v>
      </c>
      <c r="N252" s="65">
        <f t="shared" si="32"/>
        <v>2.4079094714338431E-6</v>
      </c>
      <c r="O252" s="64">
        <v>0</v>
      </c>
      <c r="P252" s="64">
        <v>0.71900000000000008</v>
      </c>
      <c r="Q252" s="64">
        <f t="shared" si="37"/>
        <v>0.71900000000000008</v>
      </c>
      <c r="R252" s="66">
        <f t="shared" si="33"/>
        <v>2.3727399165507643</v>
      </c>
    </row>
    <row r="253" spans="2:18" ht="16.5" x14ac:dyDescent="0.3">
      <c r="B253" s="159" t="s">
        <v>176</v>
      </c>
      <c r="C253" s="160">
        <v>0</v>
      </c>
      <c r="D253" s="161">
        <v>0</v>
      </c>
      <c r="E253" s="162">
        <f t="shared" si="34"/>
        <v>0</v>
      </c>
      <c r="F253" s="65">
        <f t="shared" si="30"/>
        <v>0</v>
      </c>
      <c r="G253" s="63">
        <v>0</v>
      </c>
      <c r="H253" s="64">
        <v>0</v>
      </c>
      <c r="I253" s="64">
        <f t="shared" si="35"/>
        <v>0</v>
      </c>
      <c r="J253" s="65" t="str">
        <f t="shared" si="31"/>
        <v/>
      </c>
      <c r="K253" s="63">
        <v>0</v>
      </c>
      <c r="L253" s="64">
        <v>1.7999999999999999E-2</v>
      </c>
      <c r="M253" s="64">
        <f t="shared" si="36"/>
        <v>1.7999999999999999E-2</v>
      </c>
      <c r="N253" s="65">
        <f t="shared" si="32"/>
        <v>1.7873142468374918E-8</v>
      </c>
      <c r="O253" s="64">
        <v>0</v>
      </c>
      <c r="P253" s="64">
        <v>0</v>
      </c>
      <c r="Q253" s="64">
        <f t="shared" si="37"/>
        <v>0</v>
      </c>
      <c r="R253" s="66" t="str">
        <f t="shared" si="33"/>
        <v/>
      </c>
    </row>
    <row r="254" spans="2:18" ht="16.5" x14ac:dyDescent="0.3">
      <c r="B254" s="159" t="s">
        <v>410</v>
      </c>
      <c r="C254" s="160">
        <v>0</v>
      </c>
      <c r="D254" s="161">
        <v>0</v>
      </c>
      <c r="E254" s="162">
        <f t="shared" si="34"/>
        <v>0</v>
      </c>
      <c r="F254" s="65">
        <f t="shared" si="30"/>
        <v>0</v>
      </c>
      <c r="G254" s="63">
        <v>0</v>
      </c>
      <c r="H254" s="64">
        <v>0</v>
      </c>
      <c r="I254" s="64">
        <f t="shared" si="35"/>
        <v>0</v>
      </c>
      <c r="J254" s="65" t="str">
        <f t="shared" si="31"/>
        <v/>
      </c>
      <c r="K254" s="63">
        <v>0</v>
      </c>
      <c r="L254" s="64">
        <v>0</v>
      </c>
      <c r="M254" s="64">
        <f t="shared" si="36"/>
        <v>0</v>
      </c>
      <c r="N254" s="65">
        <f t="shared" si="32"/>
        <v>0</v>
      </c>
      <c r="O254" s="64">
        <v>0</v>
      </c>
      <c r="P254" s="64">
        <v>0.14000000000000001</v>
      </c>
      <c r="Q254" s="64">
        <f t="shared" si="37"/>
        <v>0.14000000000000001</v>
      </c>
      <c r="R254" s="66">
        <f t="shared" si="33"/>
        <v>-1</v>
      </c>
    </row>
    <row r="255" spans="2:18" ht="16.5" x14ac:dyDescent="0.3">
      <c r="B255" s="159" t="s">
        <v>283</v>
      </c>
      <c r="C255" s="160">
        <v>0</v>
      </c>
      <c r="D255" s="161">
        <v>0</v>
      </c>
      <c r="E255" s="162">
        <f t="shared" si="34"/>
        <v>0</v>
      </c>
      <c r="F255" s="65">
        <f t="shared" si="30"/>
        <v>0</v>
      </c>
      <c r="G255" s="63">
        <v>0</v>
      </c>
      <c r="H255" s="64">
        <v>0</v>
      </c>
      <c r="I255" s="64">
        <f t="shared" si="35"/>
        <v>0</v>
      </c>
      <c r="J255" s="65" t="str">
        <f t="shared" si="31"/>
        <v/>
      </c>
      <c r="K255" s="63">
        <v>0</v>
      </c>
      <c r="L255" s="64">
        <v>0.44</v>
      </c>
      <c r="M255" s="64">
        <f t="shared" si="36"/>
        <v>0.44</v>
      </c>
      <c r="N255" s="65">
        <f t="shared" si="32"/>
        <v>4.3689903811583134E-7</v>
      </c>
      <c r="O255" s="64">
        <v>0</v>
      </c>
      <c r="P255" s="64">
        <v>0</v>
      </c>
      <c r="Q255" s="64">
        <f t="shared" si="37"/>
        <v>0</v>
      </c>
      <c r="R255" s="66" t="str">
        <f t="shared" si="33"/>
        <v/>
      </c>
    </row>
    <row r="256" spans="2:18" ht="16.5" x14ac:dyDescent="0.3">
      <c r="B256" s="159" t="s">
        <v>237</v>
      </c>
      <c r="C256" s="160">
        <v>0</v>
      </c>
      <c r="D256" s="161">
        <v>0.1</v>
      </c>
      <c r="E256" s="162">
        <f t="shared" si="34"/>
        <v>0.1</v>
      </c>
      <c r="F256" s="65">
        <f t="shared" si="30"/>
        <v>1.2428487261080195E-6</v>
      </c>
      <c r="G256" s="63">
        <v>0</v>
      </c>
      <c r="H256" s="64">
        <v>0</v>
      </c>
      <c r="I256" s="64">
        <f t="shared" si="35"/>
        <v>0</v>
      </c>
      <c r="J256" s="65" t="str">
        <f t="shared" si="31"/>
        <v/>
      </c>
      <c r="K256" s="63">
        <v>0</v>
      </c>
      <c r="L256" s="64">
        <v>0.26500000000000001</v>
      </c>
      <c r="M256" s="64">
        <f t="shared" si="36"/>
        <v>0.26500000000000001</v>
      </c>
      <c r="N256" s="65">
        <f t="shared" si="32"/>
        <v>2.6313237522885299E-7</v>
      </c>
      <c r="O256" s="64">
        <v>0</v>
      </c>
      <c r="P256" s="64">
        <v>0.21000000000000002</v>
      </c>
      <c r="Q256" s="64">
        <f t="shared" si="37"/>
        <v>0.21000000000000002</v>
      </c>
      <c r="R256" s="66">
        <f t="shared" si="33"/>
        <v>0.26190476190476186</v>
      </c>
    </row>
    <row r="257" spans="2:18" ht="16.5" x14ac:dyDescent="0.3">
      <c r="B257" s="159" t="s">
        <v>357</v>
      </c>
      <c r="C257" s="160">
        <v>0</v>
      </c>
      <c r="D257" s="161">
        <v>0</v>
      </c>
      <c r="E257" s="162">
        <f t="shared" si="34"/>
        <v>0</v>
      </c>
      <c r="F257" s="65">
        <f t="shared" si="30"/>
        <v>0</v>
      </c>
      <c r="G257" s="63">
        <v>0</v>
      </c>
      <c r="H257" s="64">
        <v>0.31000000000000005</v>
      </c>
      <c r="I257" s="64">
        <f t="shared" si="35"/>
        <v>0.31000000000000005</v>
      </c>
      <c r="J257" s="65">
        <f t="shared" si="31"/>
        <v>-1</v>
      </c>
      <c r="K257" s="63">
        <v>0</v>
      </c>
      <c r="L257" s="64">
        <v>0.28499999999999998</v>
      </c>
      <c r="M257" s="64">
        <f t="shared" si="36"/>
        <v>0.28499999999999998</v>
      </c>
      <c r="N257" s="65">
        <f t="shared" si="32"/>
        <v>2.8299142241593621E-7</v>
      </c>
      <c r="O257" s="64">
        <v>0</v>
      </c>
      <c r="P257" s="64">
        <v>0.33</v>
      </c>
      <c r="Q257" s="64">
        <f t="shared" si="37"/>
        <v>0.33</v>
      </c>
      <c r="R257" s="66">
        <f t="shared" si="33"/>
        <v>-0.13636363636363646</v>
      </c>
    </row>
    <row r="258" spans="2:18" ht="16.5" x14ac:dyDescent="0.3">
      <c r="B258" s="159" t="s">
        <v>236</v>
      </c>
      <c r="C258" s="160">
        <v>0</v>
      </c>
      <c r="D258" s="161">
        <v>0</v>
      </c>
      <c r="E258" s="162">
        <f t="shared" si="34"/>
        <v>0</v>
      </c>
      <c r="F258" s="65">
        <f t="shared" si="30"/>
        <v>0</v>
      </c>
      <c r="G258" s="63">
        <v>0</v>
      </c>
      <c r="H258" s="64">
        <v>0.44499999999999995</v>
      </c>
      <c r="I258" s="64">
        <f t="shared" si="35"/>
        <v>0.44499999999999995</v>
      </c>
      <c r="J258" s="65">
        <f t="shared" si="31"/>
        <v>-1</v>
      </c>
      <c r="K258" s="63">
        <v>0</v>
      </c>
      <c r="L258" s="64">
        <v>2.6520000000000001</v>
      </c>
      <c r="M258" s="64">
        <f t="shared" si="36"/>
        <v>2.6520000000000001</v>
      </c>
      <c r="N258" s="65">
        <f t="shared" si="32"/>
        <v>2.6333096570072379E-6</v>
      </c>
      <c r="O258" s="64">
        <v>0</v>
      </c>
      <c r="P258" s="64">
        <v>2.7480000000000002</v>
      </c>
      <c r="Q258" s="64">
        <f t="shared" si="37"/>
        <v>2.7480000000000002</v>
      </c>
      <c r="R258" s="66">
        <f t="shared" si="33"/>
        <v>-3.4934497816593968E-2</v>
      </c>
    </row>
    <row r="259" spans="2:18" ht="16.5" x14ac:dyDescent="0.3">
      <c r="B259" s="159" t="s">
        <v>177</v>
      </c>
      <c r="C259" s="160">
        <v>0</v>
      </c>
      <c r="D259" s="161">
        <v>0.89599999999999991</v>
      </c>
      <c r="E259" s="162">
        <f t="shared" si="34"/>
        <v>0.89599999999999991</v>
      </c>
      <c r="F259" s="65">
        <f t="shared" si="30"/>
        <v>1.1135924585927852E-5</v>
      </c>
      <c r="G259" s="63">
        <v>0</v>
      </c>
      <c r="H259" s="64">
        <v>1.127</v>
      </c>
      <c r="I259" s="64">
        <f t="shared" si="35"/>
        <v>1.127</v>
      </c>
      <c r="J259" s="65">
        <f t="shared" si="31"/>
        <v>-0.20496894409937894</v>
      </c>
      <c r="K259" s="63">
        <v>0</v>
      </c>
      <c r="L259" s="64">
        <v>6.8770000000000007</v>
      </c>
      <c r="M259" s="64">
        <f t="shared" si="36"/>
        <v>6.8770000000000007</v>
      </c>
      <c r="N259" s="65">
        <f t="shared" si="32"/>
        <v>6.8285333752785734E-6</v>
      </c>
      <c r="O259" s="64">
        <v>0</v>
      </c>
      <c r="P259" s="64">
        <v>3.4249999999999998</v>
      </c>
      <c r="Q259" s="64">
        <f t="shared" si="37"/>
        <v>3.4249999999999998</v>
      </c>
      <c r="R259" s="66">
        <f t="shared" si="33"/>
        <v>1.0078832116788323</v>
      </c>
    </row>
    <row r="260" spans="2:18" ht="16.5" x14ac:dyDescent="0.3">
      <c r="B260" s="159" t="s">
        <v>377</v>
      </c>
      <c r="C260" s="160">
        <v>0</v>
      </c>
      <c r="D260" s="161">
        <v>0</v>
      </c>
      <c r="E260" s="162">
        <f t="shared" si="34"/>
        <v>0</v>
      </c>
      <c r="F260" s="65">
        <f t="shared" si="30"/>
        <v>0</v>
      </c>
      <c r="G260" s="63">
        <v>0</v>
      </c>
      <c r="H260" s="64">
        <v>0</v>
      </c>
      <c r="I260" s="64">
        <f t="shared" si="35"/>
        <v>0</v>
      </c>
      <c r="J260" s="65" t="str">
        <f t="shared" si="31"/>
        <v/>
      </c>
      <c r="K260" s="63">
        <v>0</v>
      </c>
      <c r="L260" s="64">
        <v>5.3999999999999999E-2</v>
      </c>
      <c r="M260" s="64">
        <f t="shared" si="36"/>
        <v>5.3999999999999999E-2</v>
      </c>
      <c r="N260" s="65">
        <f t="shared" si="32"/>
        <v>5.3619427405124754E-8</v>
      </c>
      <c r="O260" s="64">
        <v>0</v>
      </c>
      <c r="P260" s="64">
        <v>0</v>
      </c>
      <c r="Q260" s="64">
        <f t="shared" si="37"/>
        <v>0</v>
      </c>
      <c r="R260" s="66" t="str">
        <f t="shared" si="33"/>
        <v/>
      </c>
    </row>
    <row r="261" spans="2:18" ht="16.5" x14ac:dyDescent="0.3">
      <c r="B261" s="159" t="s">
        <v>343</v>
      </c>
      <c r="C261" s="160">
        <v>0</v>
      </c>
      <c r="D261" s="161">
        <v>0</v>
      </c>
      <c r="E261" s="162">
        <f t="shared" si="34"/>
        <v>0</v>
      </c>
      <c r="F261" s="65">
        <f t="shared" si="30"/>
        <v>0</v>
      </c>
      <c r="G261" s="63">
        <v>0</v>
      </c>
      <c r="H261" s="64">
        <v>0</v>
      </c>
      <c r="I261" s="64">
        <f t="shared" si="35"/>
        <v>0</v>
      </c>
      <c r="J261" s="65" t="str">
        <f t="shared" si="31"/>
        <v/>
      </c>
      <c r="K261" s="63">
        <v>0</v>
      </c>
      <c r="L261" s="64">
        <v>0</v>
      </c>
      <c r="M261" s="64">
        <f t="shared" si="36"/>
        <v>0</v>
      </c>
      <c r="N261" s="65">
        <f t="shared" si="32"/>
        <v>0</v>
      </c>
      <c r="O261" s="64">
        <v>0</v>
      </c>
      <c r="P261" s="64">
        <v>2.5000000000000001E-2</v>
      </c>
      <c r="Q261" s="64">
        <f t="shared" si="37"/>
        <v>2.5000000000000001E-2</v>
      </c>
      <c r="R261" s="66">
        <f t="shared" si="33"/>
        <v>-1</v>
      </c>
    </row>
    <row r="262" spans="2:18" ht="16.5" x14ac:dyDescent="0.3">
      <c r="B262" s="159" t="s">
        <v>265</v>
      </c>
      <c r="C262" s="160">
        <v>0</v>
      </c>
      <c r="D262" s="161">
        <v>0</v>
      </c>
      <c r="E262" s="162">
        <f t="shared" si="34"/>
        <v>0</v>
      </c>
      <c r="F262" s="65">
        <f t="shared" si="30"/>
        <v>0</v>
      </c>
      <c r="G262" s="63">
        <v>0</v>
      </c>
      <c r="H262" s="64">
        <v>0</v>
      </c>
      <c r="I262" s="64">
        <f t="shared" si="35"/>
        <v>0</v>
      </c>
      <c r="J262" s="65" t="str">
        <f t="shared" si="31"/>
        <v/>
      </c>
      <c r="K262" s="63">
        <v>0</v>
      </c>
      <c r="L262" s="64">
        <v>0.12</v>
      </c>
      <c r="M262" s="64">
        <f t="shared" si="36"/>
        <v>0.12</v>
      </c>
      <c r="N262" s="65">
        <f t="shared" si="32"/>
        <v>1.1915428312249946E-7</v>
      </c>
      <c r="O262" s="64">
        <v>0</v>
      </c>
      <c r="P262" s="64">
        <v>0</v>
      </c>
      <c r="Q262" s="64">
        <f t="shared" si="37"/>
        <v>0</v>
      </c>
      <c r="R262" s="66" t="str">
        <f t="shared" si="33"/>
        <v/>
      </c>
    </row>
    <row r="263" spans="2:18" ht="16.5" x14ac:dyDescent="0.3">
      <c r="B263" s="159" t="s">
        <v>179</v>
      </c>
      <c r="C263" s="160">
        <v>0</v>
      </c>
      <c r="D263" s="161">
        <v>0</v>
      </c>
      <c r="E263" s="162">
        <f t="shared" si="34"/>
        <v>0</v>
      </c>
      <c r="F263" s="65">
        <f t="shared" si="30"/>
        <v>0</v>
      </c>
      <c r="G263" s="63">
        <v>0</v>
      </c>
      <c r="H263" s="64">
        <v>1.6E-2</v>
      </c>
      <c r="I263" s="64">
        <f t="shared" si="35"/>
        <v>1.6E-2</v>
      </c>
      <c r="J263" s="65">
        <f t="shared" si="31"/>
        <v>-1</v>
      </c>
      <c r="K263" s="63">
        <v>0</v>
      </c>
      <c r="L263" s="64">
        <v>0.65400000000000003</v>
      </c>
      <c r="M263" s="64">
        <f t="shared" si="36"/>
        <v>0.65400000000000003</v>
      </c>
      <c r="N263" s="65">
        <f t="shared" si="32"/>
        <v>6.493908430176221E-7</v>
      </c>
      <c r="O263" s="64">
        <v>0</v>
      </c>
      <c r="P263" s="64">
        <v>0.189</v>
      </c>
      <c r="Q263" s="64">
        <f t="shared" si="37"/>
        <v>0.189</v>
      </c>
      <c r="R263" s="66">
        <f t="shared" si="33"/>
        <v>2.4603174603174605</v>
      </c>
    </row>
    <row r="264" spans="2:18" ht="16.5" x14ac:dyDescent="0.3">
      <c r="B264" s="159" t="s">
        <v>181</v>
      </c>
      <c r="C264" s="160">
        <v>0</v>
      </c>
      <c r="D264" s="161">
        <v>0.21100000000000002</v>
      </c>
      <c r="E264" s="162">
        <f t="shared" si="34"/>
        <v>0.21100000000000002</v>
      </c>
      <c r="F264" s="65">
        <f t="shared" si="30"/>
        <v>2.6224108120879211E-6</v>
      </c>
      <c r="G264" s="63">
        <v>0</v>
      </c>
      <c r="H264" s="64">
        <v>0.13400000000000001</v>
      </c>
      <c r="I264" s="64">
        <f t="shared" si="35"/>
        <v>0.13400000000000001</v>
      </c>
      <c r="J264" s="65">
        <f t="shared" si="31"/>
        <v>0.57462686567164178</v>
      </c>
      <c r="K264" s="63">
        <v>0</v>
      </c>
      <c r="L264" s="64">
        <v>4.9430000000000005</v>
      </c>
      <c r="M264" s="64">
        <f t="shared" si="36"/>
        <v>4.9430000000000005</v>
      </c>
      <c r="N264" s="65">
        <f t="shared" si="32"/>
        <v>4.9081635122876241E-6</v>
      </c>
      <c r="O264" s="64">
        <v>0</v>
      </c>
      <c r="P264" s="64">
        <v>4.306</v>
      </c>
      <c r="Q264" s="64">
        <f t="shared" si="37"/>
        <v>4.306</v>
      </c>
      <c r="R264" s="66">
        <f t="shared" si="33"/>
        <v>0.14793311658151431</v>
      </c>
    </row>
    <row r="265" spans="2:18" ht="16.5" x14ac:dyDescent="0.3">
      <c r="B265" s="159" t="s">
        <v>395</v>
      </c>
      <c r="C265" s="160">
        <v>0</v>
      </c>
      <c r="D265" s="161">
        <v>4.4999999999999998E-2</v>
      </c>
      <c r="E265" s="162">
        <f t="shared" si="34"/>
        <v>4.4999999999999998E-2</v>
      </c>
      <c r="F265" s="65">
        <f t="shared" ref="F265:F324" si="38">IFERROR(E265/$E$7,"")</f>
        <v>5.5928192674860874E-7</v>
      </c>
      <c r="G265" s="63">
        <v>0</v>
      </c>
      <c r="H265" s="64">
        <v>0</v>
      </c>
      <c r="I265" s="64">
        <f t="shared" si="35"/>
        <v>0</v>
      </c>
      <c r="J265" s="65" t="str">
        <f t="shared" ref="J265:J324" si="39">IFERROR(E265/I265-1,"")</f>
        <v/>
      </c>
      <c r="K265" s="63">
        <v>0</v>
      </c>
      <c r="L265" s="64">
        <v>4.4999999999999998E-2</v>
      </c>
      <c r="M265" s="64">
        <f t="shared" si="36"/>
        <v>4.4999999999999998E-2</v>
      </c>
      <c r="N265" s="65">
        <f t="shared" ref="N265:N324" si="40">IFERROR(M265/$M$7,"")</f>
        <v>4.4682856170937295E-8</v>
      </c>
      <c r="O265" s="64">
        <v>0</v>
      </c>
      <c r="P265" s="64">
        <v>0</v>
      </c>
      <c r="Q265" s="64">
        <f t="shared" si="37"/>
        <v>0</v>
      </c>
      <c r="R265" s="66" t="str">
        <f t="shared" ref="R265:R324" si="41">IFERROR(M265/Q265-1,"")</f>
        <v/>
      </c>
    </row>
    <row r="266" spans="2:18" ht="16.5" x14ac:dyDescent="0.3">
      <c r="B266" s="159" t="s">
        <v>279</v>
      </c>
      <c r="C266" s="160">
        <v>0</v>
      </c>
      <c r="D266" s="161">
        <v>0</v>
      </c>
      <c r="E266" s="162">
        <f t="shared" si="34"/>
        <v>0</v>
      </c>
      <c r="F266" s="65">
        <f t="shared" si="38"/>
        <v>0</v>
      </c>
      <c r="G266" s="63">
        <v>0</v>
      </c>
      <c r="H266" s="64">
        <v>0</v>
      </c>
      <c r="I266" s="64">
        <f t="shared" si="35"/>
        <v>0</v>
      </c>
      <c r="J266" s="65" t="str">
        <f t="shared" si="39"/>
        <v/>
      </c>
      <c r="K266" s="63">
        <v>0</v>
      </c>
      <c r="L266" s="64">
        <v>0.12</v>
      </c>
      <c r="M266" s="64">
        <f t="shared" si="36"/>
        <v>0.12</v>
      </c>
      <c r="N266" s="65">
        <f t="shared" si="40"/>
        <v>1.1915428312249946E-7</v>
      </c>
      <c r="O266" s="64">
        <v>0</v>
      </c>
      <c r="P266" s="64">
        <v>0</v>
      </c>
      <c r="Q266" s="64">
        <f t="shared" si="37"/>
        <v>0</v>
      </c>
      <c r="R266" s="66" t="str">
        <f t="shared" si="41"/>
        <v/>
      </c>
    </row>
    <row r="267" spans="2:18" ht="16.5" x14ac:dyDescent="0.3">
      <c r="B267" s="159" t="s">
        <v>102</v>
      </c>
      <c r="C267" s="160">
        <v>0</v>
      </c>
      <c r="D267" s="161">
        <v>1.0329999999999999</v>
      </c>
      <c r="E267" s="162">
        <f t="shared" si="34"/>
        <v>1.0329999999999999</v>
      </c>
      <c r="F267" s="65">
        <f t="shared" si="38"/>
        <v>1.2838627340695838E-5</v>
      </c>
      <c r="G267" s="63">
        <v>9.9499999999999993</v>
      </c>
      <c r="H267" s="64">
        <v>7.367</v>
      </c>
      <c r="I267" s="64">
        <f t="shared" si="35"/>
        <v>17.317</v>
      </c>
      <c r="J267" s="65">
        <f t="shared" si="39"/>
        <v>-0.94034763527169829</v>
      </c>
      <c r="K267" s="63">
        <v>103.584</v>
      </c>
      <c r="L267" s="64">
        <v>135.28800000000001</v>
      </c>
      <c r="M267" s="64">
        <f t="shared" si="36"/>
        <v>238.87200000000001</v>
      </c>
      <c r="N267" s="65">
        <f t="shared" si="40"/>
        <v>2.3718851598364743E-4</v>
      </c>
      <c r="O267" s="64">
        <v>210.17500000000001</v>
      </c>
      <c r="P267" s="64">
        <v>89.134999999999991</v>
      </c>
      <c r="Q267" s="64">
        <f t="shared" si="37"/>
        <v>299.31</v>
      </c>
      <c r="R267" s="66">
        <f t="shared" si="41"/>
        <v>-0.20192442618021444</v>
      </c>
    </row>
    <row r="268" spans="2:18" ht="16.5" x14ac:dyDescent="0.3">
      <c r="B268" s="159" t="s">
        <v>182</v>
      </c>
      <c r="C268" s="160">
        <v>0</v>
      </c>
      <c r="D268" s="161">
        <v>0.13</v>
      </c>
      <c r="E268" s="162">
        <f t="shared" si="34"/>
        <v>0.13</v>
      </c>
      <c r="F268" s="65">
        <f t="shared" si="38"/>
        <v>1.6157033439404251E-6</v>
      </c>
      <c r="G268" s="63">
        <v>0</v>
      </c>
      <c r="H268" s="64">
        <v>0.32700000000000001</v>
      </c>
      <c r="I268" s="64">
        <f t="shared" si="35"/>
        <v>0.32700000000000001</v>
      </c>
      <c r="J268" s="65">
        <f t="shared" si="39"/>
        <v>-0.60244648318042815</v>
      </c>
      <c r="K268" s="63">
        <v>0</v>
      </c>
      <c r="L268" s="64">
        <v>0.871</v>
      </c>
      <c r="M268" s="64">
        <f t="shared" si="36"/>
        <v>0.871</v>
      </c>
      <c r="N268" s="65">
        <f t="shared" si="40"/>
        <v>8.6486150499747519E-7</v>
      </c>
      <c r="O268" s="64">
        <v>0</v>
      </c>
      <c r="P268" s="64">
        <v>1.847</v>
      </c>
      <c r="Q268" s="64">
        <f t="shared" si="37"/>
        <v>1.847</v>
      </c>
      <c r="R268" s="66">
        <f t="shared" si="41"/>
        <v>-0.52842447211694643</v>
      </c>
    </row>
    <row r="269" spans="2:18" ht="16.5" x14ac:dyDescent="0.3">
      <c r="B269" s="159" t="s">
        <v>138</v>
      </c>
      <c r="C269" s="160">
        <v>0</v>
      </c>
      <c r="D269" s="161">
        <v>1.034</v>
      </c>
      <c r="E269" s="162">
        <f t="shared" si="34"/>
        <v>1.034</v>
      </c>
      <c r="F269" s="65">
        <f t="shared" si="38"/>
        <v>1.285105582795692E-5</v>
      </c>
      <c r="G269" s="63">
        <v>0</v>
      </c>
      <c r="H269" s="64">
        <v>0.14000000000000001</v>
      </c>
      <c r="I269" s="64">
        <f t="shared" si="35"/>
        <v>0.14000000000000001</v>
      </c>
      <c r="J269" s="65">
        <f t="shared" si="39"/>
        <v>6.3857142857142852</v>
      </c>
      <c r="K269" s="63">
        <v>0</v>
      </c>
      <c r="L269" s="64">
        <v>2.637</v>
      </c>
      <c r="M269" s="64">
        <f t="shared" si="36"/>
        <v>2.637</v>
      </c>
      <c r="N269" s="65">
        <f t="shared" si="40"/>
        <v>2.6184153716169256E-6</v>
      </c>
      <c r="O269" s="64">
        <v>0</v>
      </c>
      <c r="P269" s="64">
        <v>2.9290000000000003</v>
      </c>
      <c r="Q269" s="64">
        <f t="shared" si="37"/>
        <v>2.9290000000000003</v>
      </c>
      <c r="R269" s="66">
        <f t="shared" si="41"/>
        <v>-9.969272789347905E-2</v>
      </c>
    </row>
    <row r="270" spans="2:18" ht="16.5" x14ac:dyDescent="0.3">
      <c r="B270" s="159" t="s">
        <v>184</v>
      </c>
      <c r="C270" s="160">
        <v>0</v>
      </c>
      <c r="D270" s="161">
        <v>0.45700000000000007</v>
      </c>
      <c r="E270" s="162">
        <f t="shared" si="34"/>
        <v>0.45700000000000007</v>
      </c>
      <c r="F270" s="65">
        <f t="shared" si="38"/>
        <v>5.6798186783136491E-6</v>
      </c>
      <c r="G270" s="63">
        <v>0</v>
      </c>
      <c r="H270" s="64">
        <v>0.11</v>
      </c>
      <c r="I270" s="64">
        <f t="shared" si="35"/>
        <v>0.11</v>
      </c>
      <c r="J270" s="65">
        <f t="shared" si="39"/>
        <v>3.1545454545454552</v>
      </c>
      <c r="K270" s="63">
        <v>0</v>
      </c>
      <c r="L270" s="64">
        <v>1.657</v>
      </c>
      <c r="M270" s="64">
        <f t="shared" si="36"/>
        <v>1.657</v>
      </c>
      <c r="N270" s="65">
        <f t="shared" si="40"/>
        <v>1.6453220594498467E-6</v>
      </c>
      <c r="O270" s="64">
        <v>0</v>
      </c>
      <c r="P270" s="64">
        <v>0.51600000000000001</v>
      </c>
      <c r="Q270" s="64">
        <f t="shared" si="37"/>
        <v>0.51600000000000001</v>
      </c>
      <c r="R270" s="66">
        <f t="shared" si="41"/>
        <v>2.2112403100775193</v>
      </c>
    </row>
    <row r="271" spans="2:18" ht="16.5" x14ac:dyDescent="0.3">
      <c r="B271" s="159" t="s">
        <v>243</v>
      </c>
      <c r="C271" s="160">
        <v>0</v>
      </c>
      <c r="D271" s="161">
        <v>0</v>
      </c>
      <c r="E271" s="162">
        <f t="shared" si="34"/>
        <v>0</v>
      </c>
      <c r="F271" s="65">
        <f t="shared" si="38"/>
        <v>0</v>
      </c>
      <c r="G271" s="63">
        <v>0</v>
      </c>
      <c r="H271" s="64">
        <v>0</v>
      </c>
      <c r="I271" s="64">
        <f t="shared" si="35"/>
        <v>0</v>
      </c>
      <c r="J271" s="65" t="str">
        <f t="shared" si="39"/>
        <v/>
      </c>
      <c r="K271" s="63">
        <v>0</v>
      </c>
      <c r="L271" s="64">
        <v>8.8000000000000009E-2</v>
      </c>
      <c r="M271" s="64">
        <f t="shared" si="36"/>
        <v>8.8000000000000009E-2</v>
      </c>
      <c r="N271" s="65">
        <f t="shared" si="40"/>
        <v>8.7379807623166275E-8</v>
      </c>
      <c r="O271" s="64">
        <v>0</v>
      </c>
      <c r="P271" s="64">
        <v>0.15500000000000003</v>
      </c>
      <c r="Q271" s="64">
        <f t="shared" si="37"/>
        <v>0.15500000000000003</v>
      </c>
      <c r="R271" s="66">
        <f t="shared" si="41"/>
        <v>-0.43225806451612903</v>
      </c>
    </row>
    <row r="272" spans="2:18" ht="16.5" x14ac:dyDescent="0.3">
      <c r="B272" s="159" t="s">
        <v>317</v>
      </c>
      <c r="C272" s="160">
        <v>0</v>
      </c>
      <c r="D272" s="161">
        <v>0</v>
      </c>
      <c r="E272" s="162">
        <f t="shared" si="34"/>
        <v>0</v>
      </c>
      <c r="F272" s="65">
        <f t="shared" si="38"/>
        <v>0</v>
      </c>
      <c r="G272" s="63">
        <v>0</v>
      </c>
      <c r="H272" s="64">
        <v>0</v>
      </c>
      <c r="I272" s="64">
        <f t="shared" si="35"/>
        <v>0</v>
      </c>
      <c r="J272" s="65" t="str">
        <f t="shared" si="39"/>
        <v/>
      </c>
      <c r="K272" s="63">
        <v>0</v>
      </c>
      <c r="L272" s="64">
        <v>0</v>
      </c>
      <c r="M272" s="64">
        <f t="shared" si="36"/>
        <v>0</v>
      </c>
      <c r="N272" s="65">
        <f t="shared" si="40"/>
        <v>0</v>
      </c>
      <c r="O272" s="64">
        <v>0</v>
      </c>
      <c r="P272" s="64">
        <v>0.22200000000000003</v>
      </c>
      <c r="Q272" s="64">
        <f t="shared" si="37"/>
        <v>0.22200000000000003</v>
      </c>
      <c r="R272" s="66">
        <f t="shared" si="41"/>
        <v>-1</v>
      </c>
    </row>
    <row r="273" spans="2:18" ht="16.5" x14ac:dyDescent="0.3">
      <c r="B273" s="159" t="s">
        <v>345</v>
      </c>
      <c r="C273" s="160">
        <v>0</v>
      </c>
      <c r="D273" s="161">
        <v>0</v>
      </c>
      <c r="E273" s="162">
        <f t="shared" si="34"/>
        <v>0</v>
      </c>
      <c r="F273" s="65">
        <f t="shared" si="38"/>
        <v>0</v>
      </c>
      <c r="G273" s="63">
        <v>0</v>
      </c>
      <c r="H273" s="64">
        <v>0</v>
      </c>
      <c r="I273" s="64">
        <f t="shared" si="35"/>
        <v>0</v>
      </c>
      <c r="J273" s="65" t="str">
        <f t="shared" si="39"/>
        <v/>
      </c>
      <c r="K273" s="63">
        <v>0</v>
      </c>
      <c r="L273" s="64">
        <v>0</v>
      </c>
      <c r="M273" s="64">
        <f t="shared" si="36"/>
        <v>0</v>
      </c>
      <c r="N273" s="65">
        <f t="shared" si="40"/>
        <v>0</v>
      </c>
      <c r="O273" s="64">
        <v>0</v>
      </c>
      <c r="P273" s="64">
        <v>0.15000000000000002</v>
      </c>
      <c r="Q273" s="64">
        <f t="shared" si="37"/>
        <v>0.15000000000000002</v>
      </c>
      <c r="R273" s="66">
        <f t="shared" si="41"/>
        <v>-1</v>
      </c>
    </row>
    <row r="274" spans="2:18" ht="16.5" x14ac:dyDescent="0.3">
      <c r="B274" s="159" t="s">
        <v>186</v>
      </c>
      <c r="C274" s="160">
        <v>0</v>
      </c>
      <c r="D274" s="161">
        <v>5.3999999999999999E-2</v>
      </c>
      <c r="E274" s="162">
        <f t="shared" si="34"/>
        <v>5.3999999999999999E-2</v>
      </c>
      <c r="F274" s="65">
        <f t="shared" si="38"/>
        <v>6.7113831209833044E-7</v>
      </c>
      <c r="G274" s="63">
        <v>0</v>
      </c>
      <c r="H274" s="64">
        <v>0.375</v>
      </c>
      <c r="I274" s="64">
        <f t="shared" si="35"/>
        <v>0.375</v>
      </c>
      <c r="J274" s="65">
        <f t="shared" si="39"/>
        <v>-0.85599999999999998</v>
      </c>
      <c r="K274" s="63">
        <v>0</v>
      </c>
      <c r="L274" s="64">
        <v>1.829</v>
      </c>
      <c r="M274" s="64">
        <f t="shared" si="36"/>
        <v>1.829</v>
      </c>
      <c r="N274" s="65">
        <f t="shared" si="40"/>
        <v>1.8161098652587626E-6</v>
      </c>
      <c r="O274" s="64">
        <v>0</v>
      </c>
      <c r="P274" s="64">
        <v>1.6419999999999999</v>
      </c>
      <c r="Q274" s="64">
        <f t="shared" si="37"/>
        <v>1.6419999999999999</v>
      </c>
      <c r="R274" s="66">
        <f t="shared" si="41"/>
        <v>0.11388550548112053</v>
      </c>
    </row>
    <row r="275" spans="2:18" ht="16.5" x14ac:dyDescent="0.3">
      <c r="B275" s="159" t="s">
        <v>221</v>
      </c>
      <c r="C275" s="160">
        <v>0</v>
      </c>
      <c r="D275" s="161">
        <v>0</v>
      </c>
      <c r="E275" s="162">
        <f t="shared" si="34"/>
        <v>0</v>
      </c>
      <c r="F275" s="65">
        <f t="shared" si="38"/>
        <v>0</v>
      </c>
      <c r="G275" s="63">
        <v>0</v>
      </c>
      <c r="H275" s="64">
        <v>0</v>
      </c>
      <c r="I275" s="64">
        <f t="shared" si="35"/>
        <v>0</v>
      </c>
      <c r="J275" s="65" t="str">
        <f t="shared" si="39"/>
        <v/>
      </c>
      <c r="K275" s="63">
        <v>0</v>
      </c>
      <c r="L275" s="64">
        <v>0</v>
      </c>
      <c r="M275" s="64">
        <f t="shared" si="36"/>
        <v>0</v>
      </c>
      <c r="N275" s="65">
        <f t="shared" si="40"/>
        <v>0</v>
      </c>
      <c r="O275" s="64">
        <v>0</v>
      </c>
      <c r="P275" s="64">
        <v>0.1</v>
      </c>
      <c r="Q275" s="64">
        <f t="shared" si="37"/>
        <v>0.1</v>
      </c>
      <c r="R275" s="66">
        <f t="shared" si="41"/>
        <v>-1</v>
      </c>
    </row>
    <row r="276" spans="2:18" ht="16.5" x14ac:dyDescent="0.3">
      <c r="B276" s="159" t="s">
        <v>270</v>
      </c>
      <c r="C276" s="160">
        <v>0</v>
      </c>
      <c r="D276" s="161">
        <v>0</v>
      </c>
      <c r="E276" s="162">
        <f t="shared" si="34"/>
        <v>0</v>
      </c>
      <c r="F276" s="65">
        <f t="shared" si="38"/>
        <v>0</v>
      </c>
      <c r="G276" s="63">
        <v>0</v>
      </c>
      <c r="H276" s="64">
        <v>0</v>
      </c>
      <c r="I276" s="64">
        <f t="shared" si="35"/>
        <v>0</v>
      </c>
      <c r="J276" s="65" t="str">
        <f t="shared" si="39"/>
        <v/>
      </c>
      <c r="K276" s="63">
        <v>0</v>
      </c>
      <c r="L276" s="64">
        <v>1.0740000000000001</v>
      </c>
      <c r="M276" s="64">
        <f t="shared" si="36"/>
        <v>1.0740000000000001</v>
      </c>
      <c r="N276" s="65">
        <f t="shared" si="40"/>
        <v>1.0664308339463702E-6</v>
      </c>
      <c r="O276" s="64">
        <v>0</v>
      </c>
      <c r="P276" s="64">
        <v>0.105</v>
      </c>
      <c r="Q276" s="64">
        <f t="shared" si="37"/>
        <v>0.105</v>
      </c>
      <c r="R276" s="66">
        <f t="shared" si="41"/>
        <v>9.2285714285714295</v>
      </c>
    </row>
    <row r="277" spans="2:18" ht="16.5" x14ac:dyDescent="0.3">
      <c r="B277" s="159" t="s">
        <v>250</v>
      </c>
      <c r="C277" s="160">
        <v>0</v>
      </c>
      <c r="D277" s="161">
        <v>0</v>
      </c>
      <c r="E277" s="162">
        <f t="shared" si="34"/>
        <v>0</v>
      </c>
      <c r="F277" s="65">
        <f t="shared" si="38"/>
        <v>0</v>
      </c>
      <c r="G277" s="63">
        <v>0</v>
      </c>
      <c r="H277" s="64">
        <v>0</v>
      </c>
      <c r="I277" s="64">
        <f t="shared" si="35"/>
        <v>0</v>
      </c>
      <c r="J277" s="65" t="str">
        <f t="shared" si="39"/>
        <v/>
      </c>
      <c r="K277" s="63">
        <v>0</v>
      </c>
      <c r="L277" s="64">
        <v>0.43500000000000005</v>
      </c>
      <c r="M277" s="64">
        <f t="shared" si="36"/>
        <v>0.43500000000000005</v>
      </c>
      <c r="N277" s="65">
        <f t="shared" si="40"/>
        <v>4.3193427631906056E-7</v>
      </c>
      <c r="O277" s="64">
        <v>0</v>
      </c>
      <c r="P277" s="64">
        <v>0.80500000000000005</v>
      </c>
      <c r="Q277" s="64">
        <f t="shared" si="37"/>
        <v>0.80500000000000005</v>
      </c>
      <c r="R277" s="66">
        <f t="shared" si="41"/>
        <v>-0.45962732919254656</v>
      </c>
    </row>
    <row r="278" spans="2:18" ht="16.5" x14ac:dyDescent="0.3">
      <c r="B278" s="159" t="s">
        <v>131</v>
      </c>
      <c r="C278" s="160">
        <v>0</v>
      </c>
      <c r="D278" s="161">
        <v>0.13400000000000001</v>
      </c>
      <c r="E278" s="162">
        <f t="shared" si="34"/>
        <v>0.13400000000000001</v>
      </c>
      <c r="F278" s="65">
        <f t="shared" si="38"/>
        <v>1.6654172929847461E-6</v>
      </c>
      <c r="G278" s="63">
        <v>0</v>
      </c>
      <c r="H278" s="64">
        <v>0.02</v>
      </c>
      <c r="I278" s="64">
        <f t="shared" si="35"/>
        <v>0.02</v>
      </c>
      <c r="J278" s="65">
        <f t="shared" si="39"/>
        <v>5.7</v>
      </c>
      <c r="K278" s="63">
        <v>0</v>
      </c>
      <c r="L278" s="64">
        <v>3.016</v>
      </c>
      <c r="M278" s="64">
        <f t="shared" si="36"/>
        <v>3.016</v>
      </c>
      <c r="N278" s="65">
        <f t="shared" si="40"/>
        <v>2.9947443158121532E-6</v>
      </c>
      <c r="O278" s="64">
        <v>0</v>
      </c>
      <c r="P278" s="64">
        <v>3.4210000000000003</v>
      </c>
      <c r="Q278" s="64">
        <f t="shared" si="37"/>
        <v>3.4210000000000003</v>
      </c>
      <c r="R278" s="66">
        <f t="shared" si="41"/>
        <v>-0.11838643671441107</v>
      </c>
    </row>
    <row r="279" spans="2:18" ht="16.5" x14ac:dyDescent="0.3">
      <c r="B279" s="159" t="s">
        <v>325</v>
      </c>
      <c r="C279" s="160">
        <v>0</v>
      </c>
      <c r="D279" s="161">
        <v>0</v>
      </c>
      <c r="E279" s="162">
        <f t="shared" si="34"/>
        <v>0</v>
      </c>
      <c r="F279" s="65">
        <f t="shared" si="38"/>
        <v>0</v>
      </c>
      <c r="G279" s="63">
        <v>0</v>
      </c>
      <c r="H279" s="64">
        <v>0</v>
      </c>
      <c r="I279" s="64">
        <f t="shared" si="35"/>
        <v>0</v>
      </c>
      <c r="J279" s="65" t="str">
        <f t="shared" si="39"/>
        <v/>
      </c>
      <c r="K279" s="63">
        <v>0</v>
      </c>
      <c r="L279" s="64">
        <v>0.02</v>
      </c>
      <c r="M279" s="64">
        <f t="shared" si="36"/>
        <v>0.02</v>
      </c>
      <c r="N279" s="65">
        <f t="shared" si="40"/>
        <v>1.9859047187083242E-8</v>
      </c>
      <c r="O279" s="64">
        <v>0</v>
      </c>
      <c r="P279" s="64">
        <v>0.17</v>
      </c>
      <c r="Q279" s="64">
        <f t="shared" si="37"/>
        <v>0.17</v>
      </c>
      <c r="R279" s="66">
        <f t="shared" si="41"/>
        <v>-0.88235294117647056</v>
      </c>
    </row>
    <row r="280" spans="2:18" ht="16.5" x14ac:dyDescent="0.3">
      <c r="B280" s="159" t="s">
        <v>188</v>
      </c>
      <c r="C280" s="160">
        <v>0</v>
      </c>
      <c r="D280" s="161">
        <v>0.36499999999999999</v>
      </c>
      <c r="E280" s="162">
        <f t="shared" si="34"/>
        <v>0.36499999999999999</v>
      </c>
      <c r="F280" s="65">
        <f t="shared" si="38"/>
        <v>4.5363978502942702E-6</v>
      </c>
      <c r="G280" s="63">
        <v>0</v>
      </c>
      <c r="H280" s="64">
        <v>1.2370000000000001</v>
      </c>
      <c r="I280" s="64">
        <f t="shared" si="35"/>
        <v>1.2370000000000001</v>
      </c>
      <c r="J280" s="65">
        <f t="shared" si="39"/>
        <v>-0.70493128536782534</v>
      </c>
      <c r="K280" s="63">
        <v>0</v>
      </c>
      <c r="L280" s="64">
        <v>12.474</v>
      </c>
      <c r="M280" s="64">
        <f t="shared" si="36"/>
        <v>12.474</v>
      </c>
      <c r="N280" s="65">
        <f t="shared" si="40"/>
        <v>1.2386087730583819E-5</v>
      </c>
      <c r="O280" s="64">
        <v>0</v>
      </c>
      <c r="P280" s="64">
        <v>14.211</v>
      </c>
      <c r="Q280" s="64">
        <f t="shared" si="37"/>
        <v>14.211</v>
      </c>
      <c r="R280" s="66">
        <f t="shared" si="41"/>
        <v>-0.12222925902469917</v>
      </c>
    </row>
    <row r="281" spans="2:18" ht="16.5" x14ac:dyDescent="0.3">
      <c r="B281" s="159" t="s">
        <v>273</v>
      </c>
      <c r="C281" s="160">
        <v>0</v>
      </c>
      <c r="D281" s="161">
        <v>0</v>
      </c>
      <c r="E281" s="162">
        <f t="shared" si="34"/>
        <v>0</v>
      </c>
      <c r="F281" s="65">
        <f t="shared" si="38"/>
        <v>0</v>
      </c>
      <c r="G281" s="63">
        <v>0</v>
      </c>
      <c r="H281" s="64">
        <v>0</v>
      </c>
      <c r="I281" s="64">
        <f t="shared" si="35"/>
        <v>0</v>
      </c>
      <c r="J281" s="65" t="str">
        <f t="shared" si="39"/>
        <v/>
      </c>
      <c r="K281" s="63">
        <v>0</v>
      </c>
      <c r="L281" s="64">
        <v>1.135</v>
      </c>
      <c r="M281" s="64">
        <f t="shared" si="36"/>
        <v>1.135</v>
      </c>
      <c r="N281" s="65">
        <f t="shared" si="40"/>
        <v>1.1270009278669741E-6</v>
      </c>
      <c r="O281" s="64">
        <v>0</v>
      </c>
      <c r="P281" s="64">
        <v>0</v>
      </c>
      <c r="Q281" s="64">
        <f t="shared" si="37"/>
        <v>0</v>
      </c>
      <c r="R281" s="66" t="str">
        <f t="shared" si="41"/>
        <v/>
      </c>
    </row>
    <row r="282" spans="2:18" ht="16.5" x14ac:dyDescent="0.3">
      <c r="B282" s="159" t="s">
        <v>229</v>
      </c>
      <c r="C282" s="160">
        <v>0</v>
      </c>
      <c r="D282" s="161">
        <v>5.7999999999999996E-2</v>
      </c>
      <c r="E282" s="162">
        <f t="shared" si="34"/>
        <v>5.7999999999999996E-2</v>
      </c>
      <c r="F282" s="65">
        <f t="shared" si="38"/>
        <v>7.2085226114265114E-7</v>
      </c>
      <c r="G282" s="63">
        <v>0</v>
      </c>
      <c r="H282" s="64">
        <v>0.08</v>
      </c>
      <c r="I282" s="64">
        <f t="shared" si="35"/>
        <v>0.08</v>
      </c>
      <c r="J282" s="65">
        <f t="shared" si="39"/>
        <v>-0.27500000000000002</v>
      </c>
      <c r="K282" s="63">
        <v>0</v>
      </c>
      <c r="L282" s="64">
        <v>1.1919999999999999</v>
      </c>
      <c r="M282" s="64">
        <f t="shared" si="36"/>
        <v>1.1919999999999999</v>
      </c>
      <c r="N282" s="65">
        <f t="shared" si="40"/>
        <v>1.1835992123501612E-6</v>
      </c>
      <c r="O282" s="64">
        <v>0</v>
      </c>
      <c r="P282" s="64">
        <v>1.706</v>
      </c>
      <c r="Q282" s="64">
        <f t="shared" si="37"/>
        <v>1.706</v>
      </c>
      <c r="R282" s="66">
        <f t="shared" si="41"/>
        <v>-0.30128956623681125</v>
      </c>
    </row>
    <row r="283" spans="2:18" ht="16.5" x14ac:dyDescent="0.3">
      <c r="B283" s="159" t="s">
        <v>336</v>
      </c>
      <c r="C283" s="160">
        <v>0</v>
      </c>
      <c r="D283" s="161">
        <v>0</v>
      </c>
      <c r="E283" s="162">
        <f t="shared" si="34"/>
        <v>0</v>
      </c>
      <c r="F283" s="65">
        <f t="shared" si="38"/>
        <v>0</v>
      </c>
      <c r="G283" s="63">
        <v>0</v>
      </c>
      <c r="H283" s="64">
        <v>0</v>
      </c>
      <c r="I283" s="64">
        <f t="shared" si="35"/>
        <v>0</v>
      </c>
      <c r="J283" s="65" t="str">
        <f t="shared" si="39"/>
        <v/>
      </c>
      <c r="K283" s="63">
        <v>0</v>
      </c>
      <c r="L283" s="64">
        <v>0</v>
      </c>
      <c r="M283" s="64">
        <f t="shared" si="36"/>
        <v>0</v>
      </c>
      <c r="N283" s="65">
        <f t="shared" si="40"/>
        <v>0</v>
      </c>
      <c r="O283" s="64">
        <v>0</v>
      </c>
      <c r="P283" s="64">
        <v>0.04</v>
      </c>
      <c r="Q283" s="64">
        <f t="shared" si="37"/>
        <v>0.04</v>
      </c>
      <c r="R283" s="66">
        <f t="shared" si="41"/>
        <v>-1</v>
      </c>
    </row>
    <row r="284" spans="2:18" ht="16.5" x14ac:dyDescent="0.3">
      <c r="B284" s="159" t="s">
        <v>300</v>
      </c>
      <c r="C284" s="160">
        <v>0</v>
      </c>
      <c r="D284" s="161">
        <v>0</v>
      </c>
      <c r="E284" s="162">
        <f t="shared" si="34"/>
        <v>0</v>
      </c>
      <c r="F284" s="65">
        <f t="shared" si="38"/>
        <v>0</v>
      </c>
      <c r="G284" s="63">
        <v>0</v>
      </c>
      <c r="H284" s="64">
        <v>0</v>
      </c>
      <c r="I284" s="64">
        <f t="shared" si="35"/>
        <v>0</v>
      </c>
      <c r="J284" s="65" t="str">
        <f t="shared" si="39"/>
        <v/>
      </c>
      <c r="K284" s="63">
        <v>0</v>
      </c>
      <c r="L284" s="64">
        <v>0.2</v>
      </c>
      <c r="M284" s="64">
        <f t="shared" si="36"/>
        <v>0.2</v>
      </c>
      <c r="N284" s="65">
        <f t="shared" si="40"/>
        <v>1.9859047187083245E-7</v>
      </c>
      <c r="O284" s="64">
        <v>0</v>
      </c>
      <c r="P284" s="64">
        <v>0</v>
      </c>
      <c r="Q284" s="64">
        <f t="shared" si="37"/>
        <v>0</v>
      </c>
      <c r="R284" s="66" t="str">
        <f t="shared" si="41"/>
        <v/>
      </c>
    </row>
    <row r="285" spans="2:18" ht="16.5" x14ac:dyDescent="0.3">
      <c r="B285" s="159" t="s">
        <v>156</v>
      </c>
      <c r="C285" s="160">
        <v>0</v>
      </c>
      <c r="D285" s="161">
        <v>0.12000000000000001</v>
      </c>
      <c r="E285" s="162">
        <f t="shared" si="34"/>
        <v>0.12000000000000001</v>
      </c>
      <c r="F285" s="65">
        <f t="shared" si="38"/>
        <v>1.4914184713296233E-6</v>
      </c>
      <c r="G285" s="63">
        <v>0</v>
      </c>
      <c r="H285" s="64">
        <v>0.16200000000000001</v>
      </c>
      <c r="I285" s="64">
        <f t="shared" si="35"/>
        <v>0.16200000000000001</v>
      </c>
      <c r="J285" s="65">
        <f t="shared" si="39"/>
        <v>-0.25925925925925919</v>
      </c>
      <c r="K285" s="63">
        <v>0</v>
      </c>
      <c r="L285" s="64">
        <v>3.0500000000000003</v>
      </c>
      <c r="M285" s="64">
        <f t="shared" si="36"/>
        <v>3.0500000000000003</v>
      </c>
      <c r="N285" s="65">
        <f t="shared" si="40"/>
        <v>3.0285046960301946E-6</v>
      </c>
      <c r="O285" s="64">
        <v>0</v>
      </c>
      <c r="P285" s="64">
        <v>1.1459999999999999</v>
      </c>
      <c r="Q285" s="64">
        <f t="shared" si="37"/>
        <v>1.1459999999999999</v>
      </c>
      <c r="R285" s="66">
        <f t="shared" si="41"/>
        <v>1.6614310645724264</v>
      </c>
    </row>
    <row r="286" spans="2:18" ht="16.5" x14ac:dyDescent="0.3">
      <c r="B286" s="159" t="s">
        <v>376</v>
      </c>
      <c r="C286" s="160">
        <v>0</v>
      </c>
      <c r="D286" s="161">
        <v>0</v>
      </c>
      <c r="E286" s="162">
        <f t="shared" si="34"/>
        <v>0</v>
      </c>
      <c r="F286" s="65">
        <f t="shared" si="38"/>
        <v>0</v>
      </c>
      <c r="G286" s="63">
        <v>0</v>
      </c>
      <c r="H286" s="64">
        <v>0</v>
      </c>
      <c r="I286" s="64">
        <f t="shared" si="35"/>
        <v>0</v>
      </c>
      <c r="J286" s="65" t="str">
        <f t="shared" si="39"/>
        <v/>
      </c>
      <c r="K286" s="63">
        <v>0</v>
      </c>
      <c r="L286" s="64">
        <v>1.4E-2</v>
      </c>
      <c r="M286" s="64">
        <f t="shared" si="36"/>
        <v>1.4E-2</v>
      </c>
      <c r="N286" s="65">
        <f t="shared" si="40"/>
        <v>1.390133303095827E-8</v>
      </c>
      <c r="O286" s="64">
        <v>0</v>
      </c>
      <c r="P286" s="64">
        <v>0</v>
      </c>
      <c r="Q286" s="64">
        <f t="shared" si="37"/>
        <v>0</v>
      </c>
      <c r="R286" s="66" t="str">
        <f t="shared" si="41"/>
        <v/>
      </c>
    </row>
    <row r="287" spans="2:18" ht="16.5" x14ac:dyDescent="0.3">
      <c r="B287" s="159" t="s">
        <v>140</v>
      </c>
      <c r="C287" s="160">
        <v>0</v>
      </c>
      <c r="D287" s="161">
        <v>1.7410000000000001</v>
      </c>
      <c r="E287" s="162">
        <f t="shared" si="34"/>
        <v>1.7410000000000001</v>
      </c>
      <c r="F287" s="65">
        <f t="shared" si="38"/>
        <v>2.1637996321540619E-5</v>
      </c>
      <c r="G287" s="63">
        <v>0</v>
      </c>
      <c r="H287" s="64">
        <v>0.68800000000000006</v>
      </c>
      <c r="I287" s="64">
        <f t="shared" si="35"/>
        <v>0.68800000000000006</v>
      </c>
      <c r="J287" s="65">
        <f t="shared" si="39"/>
        <v>1.5305232558139537</v>
      </c>
      <c r="K287" s="63">
        <v>0</v>
      </c>
      <c r="L287" s="64">
        <v>11.495000000000001</v>
      </c>
      <c r="M287" s="64">
        <f t="shared" si="36"/>
        <v>11.495000000000001</v>
      </c>
      <c r="N287" s="65">
        <f t="shared" si="40"/>
        <v>1.1413987370776095E-5</v>
      </c>
      <c r="O287" s="64">
        <v>0</v>
      </c>
      <c r="P287" s="64">
        <v>11.923</v>
      </c>
      <c r="Q287" s="64">
        <f t="shared" si="37"/>
        <v>11.923</v>
      </c>
      <c r="R287" s="66">
        <f t="shared" si="41"/>
        <v>-3.5897005787134062E-2</v>
      </c>
    </row>
    <row r="288" spans="2:18" ht="16.5" x14ac:dyDescent="0.3">
      <c r="B288" s="159" t="s">
        <v>261</v>
      </c>
      <c r="C288" s="160">
        <v>0</v>
      </c>
      <c r="D288" s="161">
        <v>0</v>
      </c>
      <c r="E288" s="162">
        <f t="shared" si="34"/>
        <v>0</v>
      </c>
      <c r="F288" s="65">
        <f t="shared" si="38"/>
        <v>0</v>
      </c>
      <c r="G288" s="63">
        <v>0</v>
      </c>
      <c r="H288" s="64">
        <v>0.1</v>
      </c>
      <c r="I288" s="64">
        <f t="shared" si="35"/>
        <v>0.1</v>
      </c>
      <c r="J288" s="65">
        <f t="shared" si="39"/>
        <v>-1</v>
      </c>
      <c r="K288" s="63">
        <v>0</v>
      </c>
      <c r="L288" s="64">
        <v>0.94500000000000006</v>
      </c>
      <c r="M288" s="64">
        <f t="shared" si="36"/>
        <v>0.94500000000000006</v>
      </c>
      <c r="N288" s="65">
        <f t="shared" si="40"/>
        <v>9.3833997958968332E-7</v>
      </c>
      <c r="O288" s="64">
        <v>0</v>
      </c>
      <c r="P288" s="64">
        <v>2.4489999999999998</v>
      </c>
      <c r="Q288" s="64">
        <f t="shared" si="37"/>
        <v>2.4489999999999998</v>
      </c>
      <c r="R288" s="66">
        <f t="shared" si="41"/>
        <v>-0.6141282155982033</v>
      </c>
    </row>
    <row r="289" spans="2:18" ht="16.5" x14ac:dyDescent="0.3">
      <c r="B289" s="159" t="s">
        <v>190</v>
      </c>
      <c r="C289" s="160">
        <v>0</v>
      </c>
      <c r="D289" s="161">
        <v>0.10400000000000001</v>
      </c>
      <c r="E289" s="162">
        <f t="shared" si="34"/>
        <v>0.10400000000000001</v>
      </c>
      <c r="F289" s="65">
        <f t="shared" si="38"/>
        <v>1.2925626751523403E-6</v>
      </c>
      <c r="G289" s="63">
        <v>0</v>
      </c>
      <c r="H289" s="64">
        <v>0.745</v>
      </c>
      <c r="I289" s="64">
        <f t="shared" si="35"/>
        <v>0.745</v>
      </c>
      <c r="J289" s="65">
        <f t="shared" si="39"/>
        <v>-0.86040268456375835</v>
      </c>
      <c r="K289" s="63">
        <v>0</v>
      </c>
      <c r="L289" s="64">
        <v>12.630999999999998</v>
      </c>
      <c r="M289" s="64">
        <f t="shared" si="36"/>
        <v>12.630999999999998</v>
      </c>
      <c r="N289" s="65">
        <f t="shared" si="40"/>
        <v>1.2541981251002421E-5</v>
      </c>
      <c r="O289" s="64">
        <v>0</v>
      </c>
      <c r="P289" s="64">
        <v>9.702</v>
      </c>
      <c r="Q289" s="64">
        <f t="shared" si="37"/>
        <v>9.702</v>
      </c>
      <c r="R289" s="66">
        <f t="shared" si="41"/>
        <v>0.30189651618223023</v>
      </c>
    </row>
    <row r="290" spans="2:18" ht="16.5" x14ac:dyDescent="0.3">
      <c r="B290" s="159" t="s">
        <v>227</v>
      </c>
      <c r="C290" s="160">
        <v>0</v>
      </c>
      <c r="D290" s="161">
        <v>0.65</v>
      </c>
      <c r="E290" s="162">
        <f t="shared" si="34"/>
        <v>0.65</v>
      </c>
      <c r="F290" s="65">
        <f t="shared" si="38"/>
        <v>8.0785167197021259E-6</v>
      </c>
      <c r="G290" s="63">
        <v>0</v>
      </c>
      <c r="H290" s="64">
        <v>0</v>
      </c>
      <c r="I290" s="64">
        <f t="shared" si="35"/>
        <v>0</v>
      </c>
      <c r="J290" s="65" t="str">
        <f t="shared" si="39"/>
        <v/>
      </c>
      <c r="K290" s="63">
        <v>0</v>
      </c>
      <c r="L290" s="64">
        <v>2.1830000000000003</v>
      </c>
      <c r="M290" s="64">
        <f t="shared" si="36"/>
        <v>2.1830000000000003</v>
      </c>
      <c r="N290" s="65">
        <f t="shared" si="40"/>
        <v>2.1676150004701363E-6</v>
      </c>
      <c r="O290" s="64">
        <v>0</v>
      </c>
      <c r="P290" s="64">
        <v>3.0219999999999998</v>
      </c>
      <c r="Q290" s="64">
        <f t="shared" si="37"/>
        <v>3.0219999999999998</v>
      </c>
      <c r="R290" s="66">
        <f t="shared" si="41"/>
        <v>-0.27763070814030433</v>
      </c>
    </row>
    <row r="291" spans="2:18" ht="16.5" x14ac:dyDescent="0.3">
      <c r="B291" s="159" t="s">
        <v>158</v>
      </c>
      <c r="C291" s="160">
        <v>0</v>
      </c>
      <c r="D291" s="161">
        <v>0.21300000000000002</v>
      </c>
      <c r="E291" s="162">
        <f t="shared" si="34"/>
        <v>0.21300000000000002</v>
      </c>
      <c r="F291" s="65">
        <f t="shared" si="38"/>
        <v>2.6472677866100817E-6</v>
      </c>
      <c r="G291" s="63">
        <v>0</v>
      </c>
      <c r="H291" s="64">
        <v>0.26300000000000001</v>
      </c>
      <c r="I291" s="64">
        <f t="shared" si="35"/>
        <v>0.26300000000000001</v>
      </c>
      <c r="J291" s="65">
        <f t="shared" si="39"/>
        <v>-0.1901140684410646</v>
      </c>
      <c r="K291" s="63">
        <v>0</v>
      </c>
      <c r="L291" s="64">
        <v>2.8049999999999997</v>
      </c>
      <c r="M291" s="64">
        <f t="shared" si="36"/>
        <v>2.8049999999999997</v>
      </c>
      <c r="N291" s="65">
        <f t="shared" si="40"/>
        <v>2.7852313679884243E-6</v>
      </c>
      <c r="O291" s="64">
        <v>0</v>
      </c>
      <c r="P291" s="64">
        <v>3.7110000000000003</v>
      </c>
      <c r="Q291" s="64">
        <f t="shared" si="37"/>
        <v>3.7110000000000003</v>
      </c>
      <c r="R291" s="66">
        <f t="shared" si="41"/>
        <v>-0.2441390460792241</v>
      </c>
    </row>
    <row r="292" spans="2:18" ht="16.5" x14ac:dyDescent="0.3">
      <c r="B292" s="159" t="s">
        <v>82</v>
      </c>
      <c r="C292" s="160">
        <v>0</v>
      </c>
      <c r="D292" s="161">
        <v>2.0880000000000001</v>
      </c>
      <c r="E292" s="162">
        <f t="shared" si="34"/>
        <v>2.0880000000000001</v>
      </c>
      <c r="F292" s="65">
        <f t="shared" si="38"/>
        <v>2.5950681401135444E-5</v>
      </c>
      <c r="G292" s="63">
        <v>0</v>
      </c>
      <c r="H292" s="64">
        <v>0.77600000000000002</v>
      </c>
      <c r="I292" s="64">
        <f t="shared" si="35"/>
        <v>0.77600000000000002</v>
      </c>
      <c r="J292" s="65">
        <f t="shared" si="39"/>
        <v>1.6907216494845363</v>
      </c>
      <c r="K292" s="63">
        <v>0</v>
      </c>
      <c r="L292" s="64">
        <v>5.83</v>
      </c>
      <c r="M292" s="64">
        <f t="shared" si="36"/>
        <v>5.83</v>
      </c>
      <c r="N292" s="65">
        <f t="shared" si="40"/>
        <v>5.7889122550347655E-6</v>
      </c>
      <c r="O292" s="64">
        <v>0</v>
      </c>
      <c r="P292" s="64">
        <v>8.2119999999999997</v>
      </c>
      <c r="Q292" s="64">
        <f t="shared" si="37"/>
        <v>8.2119999999999997</v>
      </c>
      <c r="R292" s="66">
        <f t="shared" si="41"/>
        <v>-0.29006332196785189</v>
      </c>
    </row>
    <row r="293" spans="2:18" ht="16.5" x14ac:dyDescent="0.3">
      <c r="B293" s="159" t="s">
        <v>129</v>
      </c>
      <c r="C293" s="160">
        <v>0</v>
      </c>
      <c r="D293" s="161">
        <v>7.1870000000000003</v>
      </c>
      <c r="E293" s="162">
        <f t="shared" si="34"/>
        <v>7.1870000000000003</v>
      </c>
      <c r="F293" s="65">
        <f t="shared" si="38"/>
        <v>8.932353794538336E-5</v>
      </c>
      <c r="G293" s="63">
        <v>0</v>
      </c>
      <c r="H293" s="64">
        <v>4.2699999999999996</v>
      </c>
      <c r="I293" s="64">
        <f t="shared" si="35"/>
        <v>4.2699999999999996</v>
      </c>
      <c r="J293" s="65">
        <f t="shared" si="39"/>
        <v>0.68313817330210802</v>
      </c>
      <c r="K293" s="63">
        <v>0</v>
      </c>
      <c r="L293" s="64">
        <v>50.83</v>
      </c>
      <c r="M293" s="64">
        <f t="shared" si="36"/>
        <v>50.83</v>
      </c>
      <c r="N293" s="65">
        <f t="shared" si="40"/>
        <v>5.0471768425972062E-5</v>
      </c>
      <c r="O293" s="64">
        <v>0</v>
      </c>
      <c r="P293" s="64">
        <v>41.704999999999998</v>
      </c>
      <c r="Q293" s="64">
        <f t="shared" si="37"/>
        <v>41.704999999999998</v>
      </c>
      <c r="R293" s="66">
        <f t="shared" si="41"/>
        <v>0.21879870519122413</v>
      </c>
    </row>
    <row r="294" spans="2:18" ht="16.5" x14ac:dyDescent="0.3">
      <c r="B294" s="159" t="s">
        <v>86</v>
      </c>
      <c r="C294" s="160">
        <v>0</v>
      </c>
      <c r="D294" s="161">
        <v>71.784999999999997</v>
      </c>
      <c r="E294" s="162">
        <f t="shared" si="34"/>
        <v>71.784999999999997</v>
      </c>
      <c r="F294" s="65">
        <f t="shared" si="38"/>
        <v>8.9217895803664164E-4</v>
      </c>
      <c r="G294" s="63">
        <v>0</v>
      </c>
      <c r="H294" s="64">
        <v>96.707999999999998</v>
      </c>
      <c r="I294" s="64">
        <f t="shared" si="35"/>
        <v>96.707999999999998</v>
      </c>
      <c r="J294" s="65">
        <f t="shared" si="39"/>
        <v>-0.25771394300368122</v>
      </c>
      <c r="K294" s="63">
        <v>0</v>
      </c>
      <c r="L294" s="64">
        <v>1094.6020000000001</v>
      </c>
      <c r="M294" s="64">
        <f t="shared" si="36"/>
        <v>1094.6020000000001</v>
      </c>
      <c r="N294" s="65">
        <f t="shared" si="40"/>
        <v>1.0868876384537848E-3</v>
      </c>
      <c r="O294" s="64">
        <v>0</v>
      </c>
      <c r="P294" s="64">
        <v>836.524</v>
      </c>
      <c r="Q294" s="64">
        <f t="shared" si="37"/>
        <v>836.524</v>
      </c>
      <c r="R294" s="66">
        <f t="shared" si="41"/>
        <v>0.30851236784599134</v>
      </c>
    </row>
    <row r="295" spans="2:18" ht="16.5" x14ac:dyDescent="0.3">
      <c r="B295" s="159" t="s">
        <v>194</v>
      </c>
      <c r="C295" s="160">
        <v>0</v>
      </c>
      <c r="D295" s="161">
        <v>0.38300000000000001</v>
      </c>
      <c r="E295" s="162">
        <f t="shared" si="34"/>
        <v>0.38300000000000001</v>
      </c>
      <c r="F295" s="65">
        <f t="shared" si="38"/>
        <v>4.760110620993714E-6</v>
      </c>
      <c r="G295" s="63">
        <v>0</v>
      </c>
      <c r="H295" s="64">
        <v>0.42300000000000004</v>
      </c>
      <c r="I295" s="64">
        <f t="shared" si="35"/>
        <v>0.42300000000000004</v>
      </c>
      <c r="J295" s="65">
        <f t="shared" si="39"/>
        <v>-9.4562647754137141E-2</v>
      </c>
      <c r="K295" s="63">
        <v>0</v>
      </c>
      <c r="L295" s="64">
        <v>11.629000000000001</v>
      </c>
      <c r="M295" s="64">
        <f t="shared" si="36"/>
        <v>11.629000000000001</v>
      </c>
      <c r="N295" s="65">
        <f t="shared" si="40"/>
        <v>1.1547042986929552E-5</v>
      </c>
      <c r="O295" s="64">
        <v>0</v>
      </c>
      <c r="P295" s="64">
        <v>9.6960000000000015</v>
      </c>
      <c r="Q295" s="64">
        <f t="shared" si="37"/>
        <v>9.6960000000000015</v>
      </c>
      <c r="R295" s="66">
        <f t="shared" si="41"/>
        <v>0.19936056105610556</v>
      </c>
    </row>
    <row r="296" spans="2:18" ht="16.5" x14ac:dyDescent="0.3">
      <c r="B296" s="159" t="s">
        <v>196</v>
      </c>
      <c r="C296" s="160">
        <v>0</v>
      </c>
      <c r="D296" s="161">
        <v>1.4189999999999998</v>
      </c>
      <c r="E296" s="162">
        <f t="shared" si="34"/>
        <v>1.4189999999999998</v>
      </c>
      <c r="F296" s="65">
        <f t="shared" si="38"/>
        <v>1.7636023423472792E-5</v>
      </c>
      <c r="G296" s="63">
        <v>0</v>
      </c>
      <c r="H296" s="64">
        <v>1.3480000000000001</v>
      </c>
      <c r="I296" s="64">
        <f t="shared" si="35"/>
        <v>1.3480000000000001</v>
      </c>
      <c r="J296" s="65">
        <f t="shared" si="39"/>
        <v>5.2670623145400386E-2</v>
      </c>
      <c r="K296" s="63">
        <v>0</v>
      </c>
      <c r="L296" s="64">
        <v>16.157</v>
      </c>
      <c r="M296" s="64">
        <f t="shared" si="36"/>
        <v>16.157</v>
      </c>
      <c r="N296" s="65">
        <f t="shared" si="40"/>
        <v>1.6043131270085197E-5</v>
      </c>
      <c r="O296" s="64">
        <v>0</v>
      </c>
      <c r="P296" s="64">
        <v>10.497</v>
      </c>
      <c r="Q296" s="64">
        <f t="shared" si="37"/>
        <v>10.497</v>
      </c>
      <c r="R296" s="66">
        <f t="shared" si="41"/>
        <v>0.53920167666952468</v>
      </c>
    </row>
    <row r="297" spans="2:18" ht="16.5" x14ac:dyDescent="0.3">
      <c r="B297" s="159" t="s">
        <v>294</v>
      </c>
      <c r="C297" s="160">
        <v>0</v>
      </c>
      <c r="D297" s="161">
        <v>0</v>
      </c>
      <c r="E297" s="162">
        <f t="shared" ref="E297:E324" si="42">D297+C297</f>
        <v>0</v>
      </c>
      <c r="F297" s="65">
        <f t="shared" si="38"/>
        <v>0</v>
      </c>
      <c r="G297" s="63">
        <v>0</v>
      </c>
      <c r="H297" s="64">
        <v>0</v>
      </c>
      <c r="I297" s="64">
        <f t="shared" ref="I297:I324" si="43">H297+G297</f>
        <v>0</v>
      </c>
      <c r="J297" s="65" t="str">
        <f t="shared" si="39"/>
        <v/>
      </c>
      <c r="K297" s="63">
        <v>0</v>
      </c>
      <c r="L297" s="64">
        <v>4.7E-2</v>
      </c>
      <c r="M297" s="64">
        <f t="shared" ref="M297:M324" si="44">L297+K297</f>
        <v>4.7E-2</v>
      </c>
      <c r="N297" s="65">
        <f t="shared" si="40"/>
        <v>4.6668760889645622E-8</v>
      </c>
      <c r="O297" s="64">
        <v>0</v>
      </c>
      <c r="P297" s="64">
        <v>0</v>
      </c>
      <c r="Q297" s="64">
        <f t="shared" ref="Q297:Q324" si="45">P297+O297</f>
        <v>0</v>
      </c>
      <c r="R297" s="66" t="str">
        <f t="shared" si="41"/>
        <v/>
      </c>
    </row>
    <row r="298" spans="2:18" ht="16.5" x14ac:dyDescent="0.3">
      <c r="B298" s="159" t="s">
        <v>162</v>
      </c>
      <c r="C298" s="160">
        <v>0</v>
      </c>
      <c r="D298" s="161">
        <v>0.44800000000000001</v>
      </c>
      <c r="E298" s="162">
        <f t="shared" si="42"/>
        <v>0.44800000000000001</v>
      </c>
      <c r="F298" s="65">
        <f t="shared" si="38"/>
        <v>5.5679622929639268E-6</v>
      </c>
      <c r="G298" s="63">
        <v>0</v>
      </c>
      <c r="H298" s="64">
        <v>2.0619999999999998</v>
      </c>
      <c r="I298" s="64">
        <f t="shared" si="43"/>
        <v>2.0619999999999998</v>
      </c>
      <c r="J298" s="65">
        <f t="shared" si="39"/>
        <v>-0.78273520853540246</v>
      </c>
      <c r="K298" s="63">
        <v>0</v>
      </c>
      <c r="L298" s="64">
        <v>17.245000000000001</v>
      </c>
      <c r="M298" s="64">
        <f t="shared" si="44"/>
        <v>17.245000000000001</v>
      </c>
      <c r="N298" s="65">
        <f t="shared" si="40"/>
        <v>1.7123463437062528E-5</v>
      </c>
      <c r="O298" s="64">
        <v>0</v>
      </c>
      <c r="P298" s="64">
        <v>10.801</v>
      </c>
      <c r="Q298" s="64">
        <f t="shared" si="45"/>
        <v>10.801</v>
      </c>
      <c r="R298" s="66">
        <f t="shared" si="41"/>
        <v>0.59661142486806784</v>
      </c>
    </row>
    <row r="299" spans="2:18" ht="16.5" x14ac:dyDescent="0.3">
      <c r="B299" s="159" t="s">
        <v>126</v>
      </c>
      <c r="C299" s="160">
        <v>0</v>
      </c>
      <c r="D299" s="161">
        <v>7.0910000000000002</v>
      </c>
      <c r="E299" s="162">
        <f t="shared" si="42"/>
        <v>7.0910000000000002</v>
      </c>
      <c r="F299" s="65">
        <f t="shared" si="38"/>
        <v>8.813040316831965E-5</v>
      </c>
      <c r="G299" s="63">
        <v>13.4</v>
      </c>
      <c r="H299" s="64">
        <v>1.66</v>
      </c>
      <c r="I299" s="64">
        <f t="shared" si="43"/>
        <v>15.06</v>
      </c>
      <c r="J299" s="65">
        <f t="shared" si="39"/>
        <v>-0.52915006640106244</v>
      </c>
      <c r="K299" s="63">
        <v>40.698999999999998</v>
      </c>
      <c r="L299" s="64">
        <v>16.401</v>
      </c>
      <c r="M299" s="64">
        <f t="shared" si="44"/>
        <v>57.099999999999994</v>
      </c>
      <c r="N299" s="65">
        <f t="shared" si="40"/>
        <v>5.6697579719122651E-5</v>
      </c>
      <c r="O299" s="64">
        <v>66.22999999999999</v>
      </c>
      <c r="P299" s="64">
        <v>17.832000000000001</v>
      </c>
      <c r="Q299" s="64">
        <f t="shared" si="45"/>
        <v>84.061999999999983</v>
      </c>
      <c r="R299" s="66">
        <f t="shared" si="41"/>
        <v>-0.32073945421236705</v>
      </c>
    </row>
    <row r="300" spans="2:18" ht="16.5" x14ac:dyDescent="0.3">
      <c r="B300" s="159" t="s">
        <v>195</v>
      </c>
      <c r="C300" s="160">
        <v>0</v>
      </c>
      <c r="D300" s="161">
        <v>2.4E-2</v>
      </c>
      <c r="E300" s="162">
        <f t="shared" si="42"/>
        <v>2.4E-2</v>
      </c>
      <c r="F300" s="65">
        <f t="shared" si="38"/>
        <v>2.9828369426592467E-7</v>
      </c>
      <c r="G300" s="63">
        <v>0</v>
      </c>
      <c r="H300" s="64">
        <v>0.08</v>
      </c>
      <c r="I300" s="64">
        <f t="shared" si="43"/>
        <v>0.08</v>
      </c>
      <c r="J300" s="65">
        <f t="shared" si="39"/>
        <v>-0.7</v>
      </c>
      <c r="K300" s="63">
        <v>0</v>
      </c>
      <c r="L300" s="64">
        <v>5.2919999999999998</v>
      </c>
      <c r="M300" s="64">
        <f t="shared" si="44"/>
        <v>5.2919999999999998</v>
      </c>
      <c r="N300" s="65">
        <f t="shared" si="40"/>
        <v>5.2547038857022262E-6</v>
      </c>
      <c r="O300" s="64">
        <v>0</v>
      </c>
      <c r="P300" s="64">
        <v>2.8129999999999997</v>
      </c>
      <c r="Q300" s="64">
        <f t="shared" si="45"/>
        <v>2.8129999999999997</v>
      </c>
      <c r="R300" s="66">
        <f t="shared" si="41"/>
        <v>0.88126555279061503</v>
      </c>
    </row>
    <row r="301" spans="2:18" ht="16.5" x14ac:dyDescent="0.3">
      <c r="B301" s="159" t="s">
        <v>269</v>
      </c>
      <c r="C301" s="160">
        <v>0</v>
      </c>
      <c r="D301" s="161">
        <v>0</v>
      </c>
      <c r="E301" s="162">
        <f t="shared" si="42"/>
        <v>0</v>
      </c>
      <c r="F301" s="65">
        <f t="shared" si="38"/>
        <v>0</v>
      </c>
      <c r="G301" s="63">
        <v>0</v>
      </c>
      <c r="H301" s="64">
        <v>0</v>
      </c>
      <c r="I301" s="64">
        <f t="shared" si="43"/>
        <v>0</v>
      </c>
      <c r="J301" s="65" t="str">
        <f t="shared" si="39"/>
        <v/>
      </c>
      <c r="K301" s="63">
        <v>0</v>
      </c>
      <c r="L301" s="64">
        <v>0</v>
      </c>
      <c r="M301" s="64">
        <f t="shared" si="44"/>
        <v>0</v>
      </c>
      <c r="N301" s="65">
        <f t="shared" si="40"/>
        <v>0</v>
      </c>
      <c r="O301" s="64">
        <v>0</v>
      </c>
      <c r="P301" s="64">
        <v>0.15</v>
      </c>
      <c r="Q301" s="64">
        <f t="shared" si="45"/>
        <v>0.15</v>
      </c>
      <c r="R301" s="66">
        <f t="shared" si="41"/>
        <v>-1</v>
      </c>
    </row>
    <row r="302" spans="2:18" ht="16.5" x14ac:dyDescent="0.3">
      <c r="B302" s="159" t="s">
        <v>76</v>
      </c>
      <c r="C302" s="160">
        <v>0</v>
      </c>
      <c r="D302" s="161">
        <v>1.54</v>
      </c>
      <c r="E302" s="162">
        <f t="shared" si="42"/>
        <v>1.54</v>
      </c>
      <c r="F302" s="65">
        <f t="shared" si="38"/>
        <v>1.9139870382063499E-5</v>
      </c>
      <c r="G302" s="63">
        <v>0</v>
      </c>
      <c r="H302" s="64">
        <v>11.963000000000001</v>
      </c>
      <c r="I302" s="64">
        <f t="shared" si="43"/>
        <v>11.963000000000001</v>
      </c>
      <c r="J302" s="65">
        <f t="shared" si="39"/>
        <v>-0.8712697483908719</v>
      </c>
      <c r="K302" s="63">
        <v>0</v>
      </c>
      <c r="L302" s="64">
        <v>119.34399999999999</v>
      </c>
      <c r="M302" s="64">
        <f t="shared" si="44"/>
        <v>119.34399999999999</v>
      </c>
      <c r="N302" s="65">
        <f t="shared" si="40"/>
        <v>1.1850290637476312E-4</v>
      </c>
      <c r="O302" s="64">
        <v>0</v>
      </c>
      <c r="P302" s="64">
        <v>66.873999999999995</v>
      </c>
      <c r="Q302" s="64">
        <f t="shared" si="45"/>
        <v>66.873999999999995</v>
      </c>
      <c r="R302" s="66">
        <f t="shared" si="41"/>
        <v>0.78460986332505911</v>
      </c>
    </row>
    <row r="303" spans="2:18" ht="16.5" x14ac:dyDescent="0.3">
      <c r="B303" s="159" t="s">
        <v>197</v>
      </c>
      <c r="C303" s="160">
        <v>0</v>
      </c>
      <c r="D303" s="161">
        <v>2.5259999999999998</v>
      </c>
      <c r="E303" s="162">
        <f t="shared" si="42"/>
        <v>2.5259999999999998</v>
      </c>
      <c r="F303" s="65">
        <f t="shared" si="38"/>
        <v>3.1394358821488565E-5</v>
      </c>
      <c r="G303" s="63">
        <v>0</v>
      </c>
      <c r="H303" s="64">
        <v>1.8569999999999998</v>
      </c>
      <c r="I303" s="64">
        <f t="shared" si="43"/>
        <v>1.8569999999999998</v>
      </c>
      <c r="J303" s="65">
        <f t="shared" si="39"/>
        <v>0.36025848142164785</v>
      </c>
      <c r="K303" s="63">
        <v>0</v>
      </c>
      <c r="L303" s="64">
        <v>39.076999999999998</v>
      </c>
      <c r="M303" s="64">
        <f t="shared" si="44"/>
        <v>39.076999999999998</v>
      </c>
      <c r="N303" s="65">
        <f t="shared" si="40"/>
        <v>3.880159934648259E-5</v>
      </c>
      <c r="O303" s="64">
        <v>0</v>
      </c>
      <c r="P303" s="64">
        <v>48.566000000000003</v>
      </c>
      <c r="Q303" s="64">
        <f t="shared" si="45"/>
        <v>48.566000000000003</v>
      </c>
      <c r="R303" s="66">
        <f t="shared" si="41"/>
        <v>-0.19538360169666025</v>
      </c>
    </row>
    <row r="304" spans="2:18" ht="16.5" x14ac:dyDescent="0.3">
      <c r="B304" s="159" t="s">
        <v>253</v>
      </c>
      <c r="C304" s="160">
        <v>0</v>
      </c>
      <c r="D304" s="161">
        <v>0</v>
      </c>
      <c r="E304" s="162">
        <f t="shared" si="42"/>
        <v>0</v>
      </c>
      <c r="F304" s="65">
        <f t="shared" si="38"/>
        <v>0</v>
      </c>
      <c r="G304" s="63">
        <v>0</v>
      </c>
      <c r="H304" s="64">
        <v>0</v>
      </c>
      <c r="I304" s="64">
        <f t="shared" si="43"/>
        <v>0</v>
      </c>
      <c r="J304" s="65" t="str">
        <f t="shared" si="39"/>
        <v/>
      </c>
      <c r="K304" s="63">
        <v>0</v>
      </c>
      <c r="L304" s="64">
        <v>0.28800000000000003</v>
      </c>
      <c r="M304" s="64">
        <f t="shared" si="44"/>
        <v>0.28800000000000003</v>
      </c>
      <c r="N304" s="65">
        <f t="shared" si="40"/>
        <v>2.8597027949399874E-7</v>
      </c>
      <c r="O304" s="64">
        <v>0</v>
      </c>
      <c r="P304" s="64">
        <v>0</v>
      </c>
      <c r="Q304" s="64">
        <f t="shared" si="45"/>
        <v>0</v>
      </c>
      <c r="R304" s="66" t="str">
        <f t="shared" si="41"/>
        <v/>
      </c>
    </row>
    <row r="305" spans="2:18" ht="16.5" x14ac:dyDescent="0.3">
      <c r="B305" s="159" t="s">
        <v>219</v>
      </c>
      <c r="C305" s="160">
        <v>0</v>
      </c>
      <c r="D305" s="161">
        <v>0</v>
      </c>
      <c r="E305" s="162">
        <f t="shared" si="42"/>
        <v>0</v>
      </c>
      <c r="F305" s="65">
        <f t="shared" si="38"/>
        <v>0</v>
      </c>
      <c r="G305" s="63">
        <v>8.7199999999999989</v>
      </c>
      <c r="H305" s="64">
        <v>0</v>
      </c>
      <c r="I305" s="64">
        <f t="shared" si="43"/>
        <v>8.7199999999999989</v>
      </c>
      <c r="J305" s="65">
        <f t="shared" si="39"/>
        <v>-1</v>
      </c>
      <c r="K305" s="63">
        <v>114.6</v>
      </c>
      <c r="L305" s="64">
        <v>65.965000000000003</v>
      </c>
      <c r="M305" s="64">
        <f t="shared" si="44"/>
        <v>180.565</v>
      </c>
      <c r="N305" s="65">
        <f t="shared" si="40"/>
        <v>1.7929244276678429E-4</v>
      </c>
      <c r="O305" s="64">
        <v>8.7199999999999989</v>
      </c>
      <c r="P305" s="64">
        <v>34.75</v>
      </c>
      <c r="Q305" s="64">
        <f t="shared" si="45"/>
        <v>43.47</v>
      </c>
      <c r="R305" s="66">
        <f t="shared" si="41"/>
        <v>3.1537842190016105</v>
      </c>
    </row>
    <row r="306" spans="2:18" ht="16.5" x14ac:dyDescent="0.3">
      <c r="B306" s="159" t="s">
        <v>198</v>
      </c>
      <c r="C306" s="160">
        <v>0</v>
      </c>
      <c r="D306" s="161">
        <v>0.14500000000000002</v>
      </c>
      <c r="E306" s="162">
        <f t="shared" si="42"/>
        <v>0.14500000000000002</v>
      </c>
      <c r="F306" s="65">
        <f t="shared" si="38"/>
        <v>1.8021306528566282E-6</v>
      </c>
      <c r="G306" s="63">
        <v>0</v>
      </c>
      <c r="H306" s="64">
        <v>0.375</v>
      </c>
      <c r="I306" s="64">
        <f t="shared" si="43"/>
        <v>0.375</v>
      </c>
      <c r="J306" s="65">
        <f t="shared" si="39"/>
        <v>-0.61333333333333329</v>
      </c>
      <c r="K306" s="63">
        <v>0</v>
      </c>
      <c r="L306" s="64">
        <v>2.6029999999999998</v>
      </c>
      <c r="M306" s="64">
        <f t="shared" si="44"/>
        <v>2.6029999999999998</v>
      </c>
      <c r="N306" s="65">
        <f t="shared" si="40"/>
        <v>2.5846549913988838E-6</v>
      </c>
      <c r="O306" s="64">
        <v>0</v>
      </c>
      <c r="P306" s="64">
        <v>2.5950000000000002</v>
      </c>
      <c r="Q306" s="64">
        <f t="shared" si="45"/>
        <v>2.5950000000000002</v>
      </c>
      <c r="R306" s="66">
        <f t="shared" si="41"/>
        <v>3.082851637764783E-3</v>
      </c>
    </row>
    <row r="307" spans="2:18" ht="16.5" x14ac:dyDescent="0.3">
      <c r="B307" s="159" t="s">
        <v>203</v>
      </c>
      <c r="C307" s="160">
        <v>0</v>
      </c>
      <c r="D307" s="161">
        <v>0.156</v>
      </c>
      <c r="E307" s="162">
        <f t="shared" si="42"/>
        <v>0.156</v>
      </c>
      <c r="F307" s="65">
        <f t="shared" si="38"/>
        <v>1.9388440127285101E-6</v>
      </c>
      <c r="G307" s="63">
        <v>0</v>
      </c>
      <c r="H307" s="64">
        <v>8.4999999999999992E-2</v>
      </c>
      <c r="I307" s="64">
        <f t="shared" si="43"/>
        <v>8.4999999999999992E-2</v>
      </c>
      <c r="J307" s="65">
        <f t="shared" si="39"/>
        <v>0.83529411764705896</v>
      </c>
      <c r="K307" s="63">
        <v>0</v>
      </c>
      <c r="L307" s="64">
        <v>2.0179999999999998</v>
      </c>
      <c r="M307" s="64">
        <f t="shared" si="44"/>
        <v>2.0179999999999998</v>
      </c>
      <c r="N307" s="65">
        <f t="shared" si="40"/>
        <v>2.0037778611766989E-6</v>
      </c>
      <c r="O307" s="64">
        <v>0</v>
      </c>
      <c r="P307" s="64">
        <v>1.788</v>
      </c>
      <c r="Q307" s="64">
        <f t="shared" si="45"/>
        <v>1.788</v>
      </c>
      <c r="R307" s="66">
        <f t="shared" si="41"/>
        <v>0.12863534675615207</v>
      </c>
    </row>
    <row r="308" spans="2:18" ht="16.5" x14ac:dyDescent="0.3">
      <c r="B308" s="159" t="s">
        <v>319</v>
      </c>
      <c r="C308" s="160">
        <v>0</v>
      </c>
      <c r="D308" s="161">
        <v>0</v>
      </c>
      <c r="E308" s="162">
        <f t="shared" si="42"/>
        <v>0</v>
      </c>
      <c r="F308" s="65">
        <f t="shared" si="38"/>
        <v>0</v>
      </c>
      <c r="G308" s="63">
        <v>0</v>
      </c>
      <c r="H308" s="64">
        <v>0</v>
      </c>
      <c r="I308" s="64">
        <f t="shared" si="43"/>
        <v>0</v>
      </c>
      <c r="J308" s="65" t="str">
        <f t="shared" si="39"/>
        <v/>
      </c>
      <c r="K308" s="63">
        <v>0</v>
      </c>
      <c r="L308" s="64">
        <v>0</v>
      </c>
      <c r="M308" s="64">
        <f t="shared" si="44"/>
        <v>0</v>
      </c>
      <c r="N308" s="65">
        <f t="shared" si="40"/>
        <v>0</v>
      </c>
      <c r="O308" s="64">
        <v>0</v>
      </c>
      <c r="P308" s="64">
        <v>0.15000000000000002</v>
      </c>
      <c r="Q308" s="64">
        <f t="shared" si="45"/>
        <v>0.15000000000000002</v>
      </c>
      <c r="R308" s="66">
        <f t="shared" si="41"/>
        <v>-1</v>
      </c>
    </row>
    <row r="309" spans="2:18" ht="16.5" x14ac:dyDescent="0.3">
      <c r="B309" s="159" t="s">
        <v>205</v>
      </c>
      <c r="C309" s="160">
        <v>0</v>
      </c>
      <c r="D309" s="161">
        <v>1.659</v>
      </c>
      <c r="E309" s="162">
        <f t="shared" si="42"/>
        <v>1.659</v>
      </c>
      <c r="F309" s="65">
        <f t="shared" si="38"/>
        <v>2.0618860366132042E-5</v>
      </c>
      <c r="G309" s="63">
        <v>0</v>
      </c>
      <c r="H309" s="64">
        <v>2.2290000000000001</v>
      </c>
      <c r="I309" s="64">
        <f t="shared" si="43"/>
        <v>2.2290000000000001</v>
      </c>
      <c r="J309" s="65">
        <f t="shared" si="39"/>
        <v>-0.25572005383580088</v>
      </c>
      <c r="K309" s="63">
        <v>0</v>
      </c>
      <c r="L309" s="64">
        <v>19.102</v>
      </c>
      <c r="M309" s="64">
        <f t="shared" si="44"/>
        <v>19.102</v>
      </c>
      <c r="N309" s="65">
        <f t="shared" si="40"/>
        <v>1.8967375968383206E-5</v>
      </c>
      <c r="O309" s="64">
        <v>0</v>
      </c>
      <c r="P309" s="64">
        <v>26.670999999999999</v>
      </c>
      <c r="Q309" s="64">
        <f t="shared" si="45"/>
        <v>26.670999999999999</v>
      </c>
      <c r="R309" s="66">
        <f t="shared" si="41"/>
        <v>-0.28379138390011616</v>
      </c>
    </row>
    <row r="310" spans="2:18" ht="16.5" x14ac:dyDescent="0.3">
      <c r="B310" s="159" t="s">
        <v>78</v>
      </c>
      <c r="C310" s="160">
        <v>0</v>
      </c>
      <c r="D310" s="161">
        <v>0.52800000000000002</v>
      </c>
      <c r="E310" s="162">
        <f t="shared" si="42"/>
        <v>0.52800000000000002</v>
      </c>
      <c r="F310" s="65">
        <f t="shared" si="38"/>
        <v>6.5622412738503429E-6</v>
      </c>
      <c r="G310" s="63">
        <v>0</v>
      </c>
      <c r="H310" s="64">
        <v>0.89599999999999991</v>
      </c>
      <c r="I310" s="64">
        <f t="shared" si="43"/>
        <v>0.89599999999999991</v>
      </c>
      <c r="J310" s="65">
        <f t="shared" si="39"/>
        <v>-0.41071428571428559</v>
      </c>
      <c r="K310" s="63">
        <v>0</v>
      </c>
      <c r="L310" s="64">
        <v>9.9779999999999998</v>
      </c>
      <c r="M310" s="64">
        <f t="shared" si="44"/>
        <v>9.9779999999999998</v>
      </c>
      <c r="N310" s="65">
        <f t="shared" si="40"/>
        <v>9.9076786416358295E-6</v>
      </c>
      <c r="O310" s="64">
        <v>0</v>
      </c>
      <c r="P310" s="64">
        <v>5.0449999999999999</v>
      </c>
      <c r="Q310" s="64">
        <f t="shared" si="45"/>
        <v>5.0449999999999999</v>
      </c>
      <c r="R310" s="66">
        <f t="shared" si="41"/>
        <v>0.97779980178394443</v>
      </c>
    </row>
    <row r="311" spans="2:18" ht="16.5" x14ac:dyDescent="0.3">
      <c r="B311" s="159" t="s">
        <v>383</v>
      </c>
      <c r="C311" s="160">
        <v>0</v>
      </c>
      <c r="D311" s="161">
        <v>0</v>
      </c>
      <c r="E311" s="162">
        <f t="shared" si="42"/>
        <v>0</v>
      </c>
      <c r="F311" s="65">
        <f t="shared" si="38"/>
        <v>0</v>
      </c>
      <c r="G311" s="63">
        <v>0</v>
      </c>
      <c r="H311" s="64">
        <v>0</v>
      </c>
      <c r="I311" s="64">
        <f t="shared" si="43"/>
        <v>0</v>
      </c>
      <c r="J311" s="65" t="str">
        <f t="shared" si="39"/>
        <v/>
      </c>
      <c r="K311" s="63">
        <v>0</v>
      </c>
      <c r="L311" s="64">
        <v>0.11499999999999999</v>
      </c>
      <c r="M311" s="64">
        <f t="shared" si="44"/>
        <v>0.11499999999999999</v>
      </c>
      <c r="N311" s="65">
        <f t="shared" si="40"/>
        <v>1.1418952132572864E-7</v>
      </c>
      <c r="O311" s="64">
        <v>0</v>
      </c>
      <c r="P311" s="64">
        <v>0</v>
      </c>
      <c r="Q311" s="64">
        <f t="shared" si="45"/>
        <v>0</v>
      </c>
      <c r="R311" s="66" t="str">
        <f t="shared" si="41"/>
        <v/>
      </c>
    </row>
    <row r="312" spans="2:18" ht="16.5" x14ac:dyDescent="0.3">
      <c r="B312" s="159" t="s">
        <v>220</v>
      </c>
      <c r="C312" s="160">
        <v>0</v>
      </c>
      <c r="D312" s="161">
        <v>2.3940000000000001</v>
      </c>
      <c r="E312" s="162">
        <f t="shared" si="42"/>
        <v>2.3940000000000001</v>
      </c>
      <c r="F312" s="65">
        <f t="shared" si="38"/>
        <v>2.9753798503025983E-5</v>
      </c>
      <c r="G312" s="63">
        <v>0</v>
      </c>
      <c r="H312" s="64">
        <v>0</v>
      </c>
      <c r="I312" s="64">
        <f t="shared" si="43"/>
        <v>0</v>
      </c>
      <c r="J312" s="65" t="str">
        <f t="shared" si="39"/>
        <v/>
      </c>
      <c r="K312" s="63">
        <v>0</v>
      </c>
      <c r="L312" s="64">
        <v>15.832000000000001</v>
      </c>
      <c r="M312" s="64">
        <f t="shared" si="44"/>
        <v>15.832000000000001</v>
      </c>
      <c r="N312" s="65">
        <f t="shared" si="40"/>
        <v>1.5720421753295094E-5</v>
      </c>
      <c r="O312" s="64">
        <v>0</v>
      </c>
      <c r="P312" s="64">
        <v>0</v>
      </c>
      <c r="Q312" s="64">
        <f t="shared" si="45"/>
        <v>0</v>
      </c>
      <c r="R312" s="66" t="str">
        <f t="shared" si="41"/>
        <v/>
      </c>
    </row>
    <row r="313" spans="2:18" ht="16.5" x14ac:dyDescent="0.3">
      <c r="B313" s="159" t="s">
        <v>144</v>
      </c>
      <c r="C313" s="160">
        <v>0</v>
      </c>
      <c r="D313" s="161">
        <v>0</v>
      </c>
      <c r="E313" s="162">
        <f t="shared" si="42"/>
        <v>0</v>
      </c>
      <c r="F313" s="65">
        <f t="shared" si="38"/>
        <v>0</v>
      </c>
      <c r="G313" s="63">
        <v>0</v>
      </c>
      <c r="H313" s="64">
        <v>0.125</v>
      </c>
      <c r="I313" s="64">
        <f t="shared" si="43"/>
        <v>0.125</v>
      </c>
      <c r="J313" s="65">
        <f t="shared" si="39"/>
        <v>-1</v>
      </c>
      <c r="K313" s="63">
        <v>0</v>
      </c>
      <c r="L313" s="64">
        <v>2.11</v>
      </c>
      <c r="M313" s="64">
        <f t="shared" si="44"/>
        <v>2.11</v>
      </c>
      <c r="N313" s="65">
        <f t="shared" si="40"/>
        <v>2.0951294782372819E-6</v>
      </c>
      <c r="O313" s="64">
        <v>0</v>
      </c>
      <c r="P313" s="64">
        <v>3.246</v>
      </c>
      <c r="Q313" s="64">
        <f t="shared" si="45"/>
        <v>3.246</v>
      </c>
      <c r="R313" s="66">
        <f t="shared" si="41"/>
        <v>-0.34996919285274186</v>
      </c>
    </row>
    <row r="314" spans="2:18" ht="16.5" x14ac:dyDescent="0.3">
      <c r="B314" s="159" t="s">
        <v>165</v>
      </c>
      <c r="C314" s="160">
        <v>0</v>
      </c>
      <c r="D314" s="161">
        <v>0.36099999999999999</v>
      </c>
      <c r="E314" s="162">
        <f t="shared" si="42"/>
        <v>0.36099999999999999</v>
      </c>
      <c r="F314" s="65">
        <f t="shared" si="38"/>
        <v>4.4866839012499498E-6</v>
      </c>
      <c r="G314" s="63">
        <v>0</v>
      </c>
      <c r="H314" s="64">
        <v>0.32399999999999995</v>
      </c>
      <c r="I314" s="64">
        <f t="shared" si="43"/>
        <v>0.32399999999999995</v>
      </c>
      <c r="J314" s="65">
        <f t="shared" si="39"/>
        <v>0.11419753086419759</v>
      </c>
      <c r="K314" s="63">
        <v>1.38</v>
      </c>
      <c r="L314" s="64">
        <v>2.794</v>
      </c>
      <c r="M314" s="64">
        <f t="shared" si="44"/>
        <v>4.1739999999999995</v>
      </c>
      <c r="N314" s="65">
        <f t="shared" si="40"/>
        <v>4.1445831479442724E-6</v>
      </c>
      <c r="O314" s="64">
        <v>0</v>
      </c>
      <c r="P314" s="64">
        <v>5.3520000000000003</v>
      </c>
      <c r="Q314" s="64">
        <f t="shared" si="45"/>
        <v>5.3520000000000003</v>
      </c>
      <c r="R314" s="66">
        <f t="shared" si="41"/>
        <v>-0.22010463378176393</v>
      </c>
    </row>
    <row r="315" spans="2:18" ht="16.5" x14ac:dyDescent="0.3">
      <c r="B315" s="159" t="s">
        <v>348</v>
      </c>
      <c r="C315" s="160">
        <v>0</v>
      </c>
      <c r="D315" s="161">
        <v>0</v>
      </c>
      <c r="E315" s="162">
        <f t="shared" si="42"/>
        <v>0</v>
      </c>
      <c r="F315" s="65">
        <f t="shared" si="38"/>
        <v>0</v>
      </c>
      <c r="G315" s="63">
        <v>0</v>
      </c>
      <c r="H315" s="64">
        <v>0</v>
      </c>
      <c r="I315" s="64">
        <f t="shared" si="43"/>
        <v>0</v>
      </c>
      <c r="J315" s="65" t="str">
        <f t="shared" si="39"/>
        <v/>
      </c>
      <c r="K315" s="63">
        <v>0</v>
      </c>
      <c r="L315" s="64">
        <v>0</v>
      </c>
      <c r="M315" s="64">
        <f t="shared" si="44"/>
        <v>0</v>
      </c>
      <c r="N315" s="65">
        <f t="shared" si="40"/>
        <v>0</v>
      </c>
      <c r="O315" s="64">
        <v>0</v>
      </c>
      <c r="P315" s="64">
        <v>0.42</v>
      </c>
      <c r="Q315" s="64">
        <f t="shared" si="45"/>
        <v>0.42</v>
      </c>
      <c r="R315" s="66">
        <f t="shared" si="41"/>
        <v>-1</v>
      </c>
    </row>
    <row r="316" spans="2:18" ht="16.5" x14ac:dyDescent="0.3">
      <c r="B316" s="159" t="s">
        <v>364</v>
      </c>
      <c r="C316" s="160">
        <v>0</v>
      </c>
      <c r="D316" s="161">
        <v>0.04</v>
      </c>
      <c r="E316" s="162">
        <f t="shared" si="42"/>
        <v>0.04</v>
      </c>
      <c r="F316" s="65">
        <f t="shared" si="38"/>
        <v>4.9713949044320773E-7</v>
      </c>
      <c r="G316" s="63">
        <v>0</v>
      </c>
      <c r="H316" s="64">
        <v>0</v>
      </c>
      <c r="I316" s="64">
        <f t="shared" si="43"/>
        <v>0</v>
      </c>
      <c r="J316" s="65" t="str">
        <f t="shared" si="39"/>
        <v/>
      </c>
      <c r="K316" s="63">
        <v>0</v>
      </c>
      <c r="L316" s="64">
        <v>0.04</v>
      </c>
      <c r="M316" s="64">
        <f t="shared" si="44"/>
        <v>0.04</v>
      </c>
      <c r="N316" s="65">
        <f t="shared" si="40"/>
        <v>3.9718094374166483E-8</v>
      </c>
      <c r="O316" s="64">
        <v>0</v>
      </c>
      <c r="P316" s="64">
        <v>0.02</v>
      </c>
      <c r="Q316" s="64">
        <f t="shared" si="45"/>
        <v>0.02</v>
      </c>
      <c r="R316" s="66">
        <f t="shared" si="41"/>
        <v>1</v>
      </c>
    </row>
    <row r="317" spans="2:18" ht="16.5" x14ac:dyDescent="0.3">
      <c r="B317" s="159" t="s">
        <v>210</v>
      </c>
      <c r="C317" s="160">
        <v>0</v>
      </c>
      <c r="D317" s="161">
        <v>0.02</v>
      </c>
      <c r="E317" s="162">
        <f t="shared" si="42"/>
        <v>0.02</v>
      </c>
      <c r="F317" s="65">
        <f t="shared" si="38"/>
        <v>2.4856974522160387E-7</v>
      </c>
      <c r="G317" s="63">
        <v>0</v>
      </c>
      <c r="H317" s="64">
        <v>1.01</v>
      </c>
      <c r="I317" s="64">
        <f t="shared" si="43"/>
        <v>1.01</v>
      </c>
      <c r="J317" s="65">
        <f t="shared" si="39"/>
        <v>-0.98019801980198018</v>
      </c>
      <c r="K317" s="63">
        <v>3.45</v>
      </c>
      <c r="L317" s="64">
        <v>12.698</v>
      </c>
      <c r="M317" s="64">
        <f t="shared" si="44"/>
        <v>16.148</v>
      </c>
      <c r="N317" s="65">
        <f t="shared" si="40"/>
        <v>1.6034194698851011E-5</v>
      </c>
      <c r="O317" s="64">
        <v>0</v>
      </c>
      <c r="P317" s="64">
        <v>15.327</v>
      </c>
      <c r="Q317" s="64">
        <f t="shared" si="45"/>
        <v>15.327</v>
      </c>
      <c r="R317" s="66">
        <f t="shared" si="41"/>
        <v>5.3565603183923782E-2</v>
      </c>
    </row>
    <row r="318" spans="2:18" ht="16.5" x14ac:dyDescent="0.3">
      <c r="B318" s="159" t="s">
        <v>128</v>
      </c>
      <c r="C318" s="160">
        <v>0</v>
      </c>
      <c r="D318" s="161">
        <v>0.04</v>
      </c>
      <c r="E318" s="162">
        <f t="shared" si="42"/>
        <v>0.04</v>
      </c>
      <c r="F318" s="65">
        <f t="shared" si="38"/>
        <v>4.9713949044320773E-7</v>
      </c>
      <c r="G318" s="63">
        <v>0</v>
      </c>
      <c r="H318" s="64">
        <v>0.115</v>
      </c>
      <c r="I318" s="64">
        <f t="shared" si="43"/>
        <v>0.115</v>
      </c>
      <c r="J318" s="65">
        <f t="shared" si="39"/>
        <v>-0.65217391304347827</v>
      </c>
      <c r="K318" s="63">
        <v>0</v>
      </c>
      <c r="L318" s="64">
        <v>2.496</v>
      </c>
      <c r="M318" s="64">
        <f t="shared" si="44"/>
        <v>2.496</v>
      </c>
      <c r="N318" s="65">
        <f t="shared" si="40"/>
        <v>2.4784090889479889E-6</v>
      </c>
      <c r="O318" s="64">
        <v>0</v>
      </c>
      <c r="P318" s="64">
        <v>4.2359999999999998</v>
      </c>
      <c r="Q318" s="64">
        <f t="shared" si="45"/>
        <v>4.2359999999999998</v>
      </c>
      <c r="R318" s="66">
        <f t="shared" si="41"/>
        <v>-0.41076487252124638</v>
      </c>
    </row>
    <row r="319" spans="2:18" ht="16.5" x14ac:dyDescent="0.3">
      <c r="B319" s="159" t="s">
        <v>212</v>
      </c>
      <c r="C319" s="160">
        <v>0</v>
      </c>
      <c r="D319" s="161">
        <v>0.193</v>
      </c>
      <c r="E319" s="162">
        <f t="shared" si="42"/>
        <v>0.193</v>
      </c>
      <c r="F319" s="65">
        <f t="shared" si="38"/>
        <v>2.3986980413884773E-6</v>
      </c>
      <c r="G319" s="63">
        <v>0</v>
      </c>
      <c r="H319" s="64">
        <v>0.29399999999999998</v>
      </c>
      <c r="I319" s="64">
        <f t="shared" si="43"/>
        <v>0.29399999999999998</v>
      </c>
      <c r="J319" s="65">
        <f t="shared" si="39"/>
        <v>-0.34353741496598633</v>
      </c>
      <c r="K319" s="63">
        <v>0</v>
      </c>
      <c r="L319" s="64">
        <v>0.92499999999999993</v>
      </c>
      <c r="M319" s="64">
        <f t="shared" si="44"/>
        <v>0.92499999999999993</v>
      </c>
      <c r="N319" s="65">
        <f t="shared" si="40"/>
        <v>9.1848093240259989E-7</v>
      </c>
      <c r="O319" s="64">
        <v>0</v>
      </c>
      <c r="P319" s="64">
        <v>1.7669999999999999</v>
      </c>
      <c r="Q319" s="64">
        <f t="shared" si="45"/>
        <v>1.7669999999999999</v>
      </c>
      <c r="R319" s="66">
        <f t="shared" si="41"/>
        <v>-0.47651386530843243</v>
      </c>
    </row>
    <row r="320" spans="2:18" ht="16.5" x14ac:dyDescent="0.3">
      <c r="B320" s="159" t="s">
        <v>298</v>
      </c>
      <c r="C320" s="160">
        <v>0</v>
      </c>
      <c r="D320" s="161">
        <v>0.1</v>
      </c>
      <c r="E320" s="162">
        <f t="shared" si="42"/>
        <v>0.1</v>
      </c>
      <c r="F320" s="65">
        <f t="shared" si="38"/>
        <v>1.2428487261080195E-6</v>
      </c>
      <c r="G320" s="63">
        <v>0</v>
      </c>
      <c r="H320" s="64">
        <v>0</v>
      </c>
      <c r="I320" s="64">
        <f t="shared" si="43"/>
        <v>0</v>
      </c>
      <c r="J320" s="65" t="str">
        <f t="shared" si="39"/>
        <v/>
      </c>
      <c r="K320" s="63">
        <v>0</v>
      </c>
      <c r="L320" s="64">
        <v>0.21900000000000003</v>
      </c>
      <c r="M320" s="64">
        <f t="shared" si="44"/>
        <v>0.21900000000000003</v>
      </c>
      <c r="N320" s="65">
        <f t="shared" si="40"/>
        <v>2.1745656669856154E-7</v>
      </c>
      <c r="O320" s="64">
        <v>0</v>
      </c>
      <c r="P320" s="64">
        <v>0.95500000000000007</v>
      </c>
      <c r="Q320" s="64">
        <f t="shared" si="45"/>
        <v>0.95500000000000007</v>
      </c>
      <c r="R320" s="66">
        <f t="shared" si="41"/>
        <v>-0.77068062827225126</v>
      </c>
    </row>
    <row r="321" spans="2:18" ht="16.5" x14ac:dyDescent="0.3">
      <c r="B321" s="159" t="s">
        <v>170</v>
      </c>
      <c r="C321" s="160">
        <v>0</v>
      </c>
      <c r="D321" s="161">
        <v>1.242</v>
      </c>
      <c r="E321" s="162">
        <f t="shared" si="42"/>
        <v>1.242</v>
      </c>
      <c r="F321" s="65">
        <f t="shared" si="38"/>
        <v>1.5436181178261602E-5</v>
      </c>
      <c r="G321" s="63">
        <v>0</v>
      </c>
      <c r="H321" s="64">
        <v>2.1789999999999998</v>
      </c>
      <c r="I321" s="64">
        <f t="shared" si="43"/>
        <v>2.1789999999999998</v>
      </c>
      <c r="J321" s="65">
        <f t="shared" si="39"/>
        <v>-0.43001376778338685</v>
      </c>
      <c r="K321" s="63">
        <v>0</v>
      </c>
      <c r="L321" s="64">
        <v>25.051000000000002</v>
      </c>
      <c r="M321" s="64">
        <f t="shared" si="44"/>
        <v>25.051000000000002</v>
      </c>
      <c r="N321" s="65">
        <f t="shared" si="40"/>
        <v>2.4874449554181119E-5</v>
      </c>
      <c r="O321" s="64">
        <v>0</v>
      </c>
      <c r="P321" s="64">
        <v>41.683999999999997</v>
      </c>
      <c r="Q321" s="64">
        <f t="shared" si="45"/>
        <v>41.683999999999997</v>
      </c>
      <c r="R321" s="66">
        <f t="shared" si="41"/>
        <v>-0.39902600518184428</v>
      </c>
    </row>
    <row r="322" spans="2:18" ht="16.5" x14ac:dyDescent="0.3">
      <c r="B322" s="159" t="s">
        <v>115</v>
      </c>
      <c r="C322" s="160">
        <v>0</v>
      </c>
      <c r="D322" s="161">
        <v>0.99199999999999999</v>
      </c>
      <c r="E322" s="162">
        <f t="shared" si="42"/>
        <v>0.99199999999999999</v>
      </c>
      <c r="F322" s="65">
        <f t="shared" si="38"/>
        <v>1.2329059362991551E-5</v>
      </c>
      <c r="G322" s="63">
        <v>0</v>
      </c>
      <c r="H322" s="64">
        <v>1.9860000000000002</v>
      </c>
      <c r="I322" s="64">
        <f t="shared" si="43"/>
        <v>1.9860000000000002</v>
      </c>
      <c r="J322" s="65">
        <f t="shared" si="39"/>
        <v>-0.50050352467270898</v>
      </c>
      <c r="K322" s="63">
        <v>0</v>
      </c>
      <c r="L322" s="64">
        <v>12.641999999999999</v>
      </c>
      <c r="M322" s="64">
        <f t="shared" si="44"/>
        <v>12.641999999999999</v>
      </c>
      <c r="N322" s="65">
        <f t="shared" si="40"/>
        <v>1.2552903726955317E-5</v>
      </c>
      <c r="O322" s="64">
        <v>0</v>
      </c>
      <c r="P322" s="64">
        <v>18.888999999999999</v>
      </c>
      <c r="Q322" s="64">
        <f t="shared" si="45"/>
        <v>18.888999999999999</v>
      </c>
      <c r="R322" s="66">
        <f t="shared" si="41"/>
        <v>-0.33072158399068241</v>
      </c>
    </row>
    <row r="323" spans="2:18" ht="16.5" x14ac:dyDescent="0.3">
      <c r="B323" s="159" t="s">
        <v>231</v>
      </c>
      <c r="C323" s="160">
        <v>0</v>
      </c>
      <c r="D323" s="161">
        <v>0</v>
      </c>
      <c r="E323" s="162">
        <f t="shared" si="42"/>
        <v>0</v>
      </c>
      <c r="F323" s="65">
        <f t="shared" si="38"/>
        <v>0</v>
      </c>
      <c r="G323" s="63">
        <v>0</v>
      </c>
      <c r="H323" s="64">
        <v>0</v>
      </c>
      <c r="I323" s="64">
        <f t="shared" si="43"/>
        <v>0</v>
      </c>
      <c r="J323" s="65" t="str">
        <f t="shared" si="39"/>
        <v/>
      </c>
      <c r="K323" s="63">
        <v>0</v>
      </c>
      <c r="L323" s="64">
        <v>0.2</v>
      </c>
      <c r="M323" s="64">
        <f t="shared" si="44"/>
        <v>0.2</v>
      </c>
      <c r="N323" s="65">
        <f t="shared" si="40"/>
        <v>1.9859047187083245E-7</v>
      </c>
      <c r="O323" s="64">
        <v>0</v>
      </c>
      <c r="P323" s="64">
        <v>0</v>
      </c>
      <c r="Q323" s="64">
        <f t="shared" si="45"/>
        <v>0</v>
      </c>
      <c r="R323" s="66" t="str">
        <f t="shared" si="41"/>
        <v/>
      </c>
    </row>
    <row r="324" spans="2:18" ht="17.25" thickBot="1" x14ac:dyDescent="0.35">
      <c r="B324" s="163" t="s">
        <v>382</v>
      </c>
      <c r="C324" s="164">
        <v>0</v>
      </c>
      <c r="D324" s="165">
        <v>0</v>
      </c>
      <c r="E324" s="166">
        <f t="shared" si="42"/>
        <v>0</v>
      </c>
      <c r="F324" s="86">
        <f t="shared" si="38"/>
        <v>0</v>
      </c>
      <c r="G324" s="68">
        <v>0</v>
      </c>
      <c r="H324" s="85">
        <v>0</v>
      </c>
      <c r="I324" s="85">
        <f t="shared" si="43"/>
        <v>0</v>
      </c>
      <c r="J324" s="86" t="str">
        <f t="shared" si="39"/>
        <v/>
      </c>
      <c r="K324" s="68">
        <v>0</v>
      </c>
      <c r="L324" s="85">
        <v>0</v>
      </c>
      <c r="M324" s="85">
        <f t="shared" si="44"/>
        <v>0</v>
      </c>
      <c r="N324" s="86">
        <f t="shared" si="40"/>
        <v>0</v>
      </c>
      <c r="O324" s="85">
        <v>0</v>
      </c>
      <c r="P324" s="85">
        <v>0.05</v>
      </c>
      <c r="Q324" s="85">
        <f t="shared" si="45"/>
        <v>0.05</v>
      </c>
      <c r="R324" s="87">
        <f t="shared" si="41"/>
        <v>-1</v>
      </c>
    </row>
    <row r="325" spans="2:18" ht="15.75" thickTop="1" x14ac:dyDescent="0.25"/>
  </sheetData>
  <mergeCells count="12">
    <mergeCell ref="B3:R3"/>
    <mergeCell ref="K5:M5"/>
    <mergeCell ref="N5:N6"/>
    <mergeCell ref="O5:Q5"/>
    <mergeCell ref="R5:R6"/>
    <mergeCell ref="B4:B6"/>
    <mergeCell ref="C4:J4"/>
    <mergeCell ref="K4:R4"/>
    <mergeCell ref="C5:E5"/>
    <mergeCell ref="F5:F6"/>
    <mergeCell ref="G5:I5"/>
    <mergeCell ref="J5:J6"/>
  </mergeCells>
  <conditionalFormatting sqref="J325:J65506 R325:R65506">
    <cfRule type="cellIs" dxfId="52" priority="20" stopIfTrue="1" operator="lessThan">
      <formula>0</formula>
    </cfRule>
  </conditionalFormatting>
  <conditionalFormatting sqref="J7:J17 R7:R17 R19:R63 J19:J63">
    <cfRule type="cellIs" dxfId="51" priority="21" stopIfTrue="1" operator="lessThan">
      <formula>0</formula>
    </cfRule>
    <cfRule type="cellIs" dxfId="50" priority="22" stopIfTrue="1" operator="greaterThanOrEqual">
      <formula>0</formula>
    </cfRule>
  </conditionalFormatting>
  <conditionalFormatting sqref="R4:R6 J4">
    <cfRule type="cellIs" dxfId="49" priority="19" stopIfTrue="1" operator="lessThan">
      <formula>0</formula>
    </cfRule>
  </conditionalFormatting>
  <conditionalFormatting sqref="J5:J6">
    <cfRule type="cellIs" dxfId="48" priority="18" stopIfTrue="1" operator="lessThan">
      <formula>0</formula>
    </cfRule>
  </conditionalFormatting>
  <conditionalFormatting sqref="J18 R18">
    <cfRule type="cellIs" dxfId="47" priority="16" stopIfTrue="1" operator="lessThan">
      <formula>0</formula>
    </cfRule>
    <cfRule type="cellIs" dxfId="46" priority="17" stopIfTrue="1" operator="greaterThanOrEqual">
      <formula>0</formula>
    </cfRule>
  </conditionalFormatting>
  <conditionalFormatting sqref="J64:J172 R64:R172">
    <cfRule type="cellIs" dxfId="45" priority="13" stopIfTrue="1" operator="lessThan">
      <formula>0</formula>
    </cfRule>
    <cfRule type="cellIs" dxfId="44" priority="14" stopIfTrue="1" operator="greaterThanOrEqual">
      <formula>0</formula>
    </cfRule>
  </conditionalFormatting>
  <conditionalFormatting sqref="J173:J228 R173:R228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J229:J309 R229:R309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J310:J311 R310:R311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J312:J314 R312:R314">
    <cfRule type="cellIs" dxfId="37" priority="3" stopIfTrue="1" operator="lessThan">
      <formula>0</formula>
    </cfRule>
    <cfRule type="cellIs" dxfId="36" priority="4" stopIfTrue="1" operator="greaterThanOrEqual">
      <formula>0</formula>
    </cfRule>
  </conditionalFormatting>
  <conditionalFormatting sqref="J315:J324 R315:R324">
    <cfRule type="cellIs" dxfId="35" priority="1" stopIfTrue="1" operator="lessThan">
      <formula>0</formula>
    </cfRule>
    <cfRule type="cellIs" dxfId="34" priority="2" stopIfTrue="1" operator="greater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360"/>
  <sheetViews>
    <sheetView zoomScale="75" zoomScaleNormal="75" workbookViewId="0">
      <selection activeCell="O8" sqref="O8:P359"/>
    </sheetView>
  </sheetViews>
  <sheetFormatPr baseColWidth="10" defaultRowHeight="15" x14ac:dyDescent="0.25"/>
  <cols>
    <col min="1" max="1" width="1.28515625" style="140" customWidth="1"/>
    <col min="2" max="2" width="39" style="149" customWidth="1"/>
    <col min="3" max="3" width="12.42578125" style="149" bestFit="1" customWidth="1"/>
    <col min="4" max="4" width="15" style="149" customWidth="1"/>
    <col min="5" max="5" width="12.42578125" style="149" bestFit="1" customWidth="1"/>
    <col min="6" max="6" width="10.7109375" style="149" bestFit="1" customWidth="1"/>
    <col min="7" max="7" width="12.42578125" style="149" bestFit="1" customWidth="1"/>
    <col min="8" max="8" width="14.7109375" style="149" customWidth="1"/>
    <col min="9" max="9" width="12.42578125" style="149" bestFit="1" customWidth="1"/>
    <col min="10" max="10" width="10.42578125" style="149" bestFit="1" customWidth="1"/>
    <col min="11" max="11" width="14.140625" style="149" bestFit="1" customWidth="1"/>
    <col min="12" max="12" width="15.42578125" style="149" customWidth="1"/>
    <col min="13" max="13" width="14.28515625" style="149" customWidth="1"/>
    <col min="14" max="14" width="10.7109375" style="149" bestFit="1" customWidth="1"/>
    <col min="15" max="15" width="14.140625" style="149" bestFit="1" customWidth="1"/>
    <col min="16" max="16" width="15.140625" style="149" customWidth="1"/>
    <col min="17" max="17" width="16.28515625" style="149" customWidth="1"/>
    <col min="18" max="18" width="10" style="149" bestFit="1" customWidth="1"/>
    <col min="19" max="20" width="11.42578125" style="149"/>
    <col min="21" max="16384" width="11.42578125" style="140"/>
  </cols>
  <sheetData>
    <row r="1" spans="2:20" ht="15.75" x14ac:dyDescent="0.25">
      <c r="B1" s="48" t="s">
        <v>21</v>
      </c>
    </row>
    <row r="2" spans="2:20" ht="15.75" thickBot="1" x14ac:dyDescent="0.3">
      <c r="B2" s="33"/>
    </row>
    <row r="3" spans="2:20" ht="21.75" thickTop="1" thickBot="1" x14ac:dyDescent="0.3">
      <c r="B3" s="232" t="s">
        <v>117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4"/>
    </row>
    <row r="4" spans="2:20" ht="15.75" thickBot="1" x14ac:dyDescent="0.3">
      <c r="B4" s="211" t="s">
        <v>36</v>
      </c>
      <c r="C4" s="201" t="s">
        <v>37</v>
      </c>
      <c r="D4" s="202"/>
      <c r="E4" s="202"/>
      <c r="F4" s="202"/>
      <c r="G4" s="202"/>
      <c r="H4" s="202"/>
      <c r="I4" s="202"/>
      <c r="J4" s="203"/>
      <c r="K4" s="201" t="s">
        <v>38</v>
      </c>
      <c r="L4" s="202"/>
      <c r="M4" s="202"/>
      <c r="N4" s="202"/>
      <c r="O4" s="202"/>
      <c r="P4" s="202"/>
      <c r="Q4" s="202"/>
      <c r="R4" s="235"/>
    </row>
    <row r="5" spans="2:20" ht="16.5" customHeight="1" x14ac:dyDescent="0.25">
      <c r="B5" s="212"/>
      <c r="C5" s="215" t="s">
        <v>390</v>
      </c>
      <c r="D5" s="216"/>
      <c r="E5" s="216"/>
      <c r="F5" s="182" t="s">
        <v>39</v>
      </c>
      <c r="G5" s="215" t="s">
        <v>547</v>
      </c>
      <c r="H5" s="216"/>
      <c r="I5" s="216"/>
      <c r="J5" s="197" t="s">
        <v>40</v>
      </c>
      <c r="K5" s="207" t="s">
        <v>388</v>
      </c>
      <c r="L5" s="208"/>
      <c r="M5" s="208"/>
      <c r="N5" s="182" t="s">
        <v>39</v>
      </c>
      <c r="O5" s="207" t="s">
        <v>389</v>
      </c>
      <c r="P5" s="208"/>
      <c r="Q5" s="208"/>
      <c r="R5" s="209" t="s">
        <v>40</v>
      </c>
      <c r="S5" s="170"/>
      <c r="T5" s="170"/>
    </row>
    <row r="6" spans="2:20" ht="29.25" thickBot="1" x14ac:dyDescent="0.3">
      <c r="B6" s="213"/>
      <c r="C6" s="49" t="s">
        <v>118</v>
      </c>
      <c r="D6" s="50" t="s">
        <v>119</v>
      </c>
      <c r="E6" s="50" t="s">
        <v>43</v>
      </c>
      <c r="F6" s="183"/>
      <c r="G6" s="49" t="s">
        <v>118</v>
      </c>
      <c r="H6" s="50" t="s">
        <v>119</v>
      </c>
      <c r="I6" s="50" t="s">
        <v>43</v>
      </c>
      <c r="J6" s="198"/>
      <c r="K6" s="49" t="s">
        <v>118</v>
      </c>
      <c r="L6" s="50" t="s">
        <v>119</v>
      </c>
      <c r="M6" s="50" t="s">
        <v>43</v>
      </c>
      <c r="N6" s="183"/>
      <c r="O6" s="49" t="s">
        <v>118</v>
      </c>
      <c r="P6" s="50" t="s">
        <v>119</v>
      </c>
      <c r="Q6" s="50" t="s">
        <v>43</v>
      </c>
      <c r="R6" s="210"/>
      <c r="S6" s="151"/>
      <c r="T6" s="151"/>
    </row>
    <row r="7" spans="2:20" ht="18.75" thickTop="1" thickBot="1" x14ac:dyDescent="0.35">
      <c r="B7" s="51" t="s">
        <v>44</v>
      </c>
      <c r="C7" s="52">
        <f>SUM(C8:C491)</f>
        <v>5661164</v>
      </c>
      <c r="D7" s="53">
        <f>SUM(D8:D491)</f>
        <v>1351795</v>
      </c>
      <c r="E7" s="54">
        <f t="shared" ref="E7:E26" si="0">D7+C7</f>
        <v>7012959</v>
      </c>
      <c r="F7" s="55">
        <f t="shared" ref="F7:F26" si="1">E7/$E$7</f>
        <v>1</v>
      </c>
      <c r="G7" s="52">
        <f>SUM(G8:G491)</f>
        <v>5107156</v>
      </c>
      <c r="H7" s="53">
        <f>SUM(H8:H491)</f>
        <v>1399026</v>
      </c>
      <c r="I7" s="54">
        <f t="shared" ref="I7:I26" si="2">H7+G7</f>
        <v>6506182</v>
      </c>
      <c r="J7" s="55">
        <f>IFERROR(E7/I7-1,"")</f>
        <v>7.7891611393594573E-2</v>
      </c>
      <c r="K7" s="52">
        <f>SUM(K8:K491)</f>
        <v>60010612</v>
      </c>
      <c r="L7" s="53">
        <f>SUM(L8:L491)</f>
        <v>15546338</v>
      </c>
      <c r="M7" s="54">
        <f t="shared" ref="M7:M26" si="3">L7+K7</f>
        <v>75556950</v>
      </c>
      <c r="N7" s="55">
        <f t="shared" ref="N7:N26" si="4">M7/$M$7</f>
        <v>1</v>
      </c>
      <c r="O7" s="52">
        <f>SUM(O8:O491)</f>
        <v>54300116</v>
      </c>
      <c r="P7" s="53">
        <f>SUM(P8:P491)</f>
        <v>14996175</v>
      </c>
      <c r="Q7" s="54">
        <f t="shared" ref="Q7:Q26" si="5">P7+O7</f>
        <v>69296291</v>
      </c>
      <c r="R7" s="56">
        <f>IFERROR(M7/Q7-1,"")</f>
        <v>9.0346235125340346E-2</v>
      </c>
      <c r="S7" s="153"/>
      <c r="T7" s="153"/>
    </row>
    <row r="8" spans="2:20" ht="17.25" thickTop="1" x14ac:dyDescent="0.3">
      <c r="B8" s="57" t="s">
        <v>45</v>
      </c>
      <c r="C8" s="58">
        <v>2184654</v>
      </c>
      <c r="D8" s="59">
        <v>983472</v>
      </c>
      <c r="E8" s="59">
        <f t="shared" si="0"/>
        <v>3168126</v>
      </c>
      <c r="F8" s="60">
        <f t="shared" si="1"/>
        <v>0.45175310450267853</v>
      </c>
      <c r="G8" s="58">
        <v>1896918</v>
      </c>
      <c r="H8" s="59">
        <v>1023674</v>
      </c>
      <c r="I8" s="59">
        <f t="shared" si="2"/>
        <v>2920592</v>
      </c>
      <c r="J8" s="60">
        <f t="shared" ref="J8:J71" si="6">IFERROR(E8/I8-1,"")</f>
        <v>8.475473465653538E-2</v>
      </c>
      <c r="K8" s="58">
        <v>23552093</v>
      </c>
      <c r="L8" s="59">
        <v>11422907</v>
      </c>
      <c r="M8" s="59">
        <f t="shared" si="3"/>
        <v>34975000</v>
      </c>
      <c r="N8" s="60">
        <f t="shared" si="4"/>
        <v>0.46289586861301307</v>
      </c>
      <c r="O8" s="59">
        <v>21572648</v>
      </c>
      <c r="P8" s="59">
        <v>11143793</v>
      </c>
      <c r="Q8" s="59">
        <f t="shared" si="5"/>
        <v>32716441</v>
      </c>
      <c r="R8" s="61">
        <f t="shared" ref="R8:R71" si="7">IFERROR(M8/Q8-1,"")</f>
        <v>6.9034373268168192E-2</v>
      </c>
      <c r="S8" s="154"/>
      <c r="T8" s="154"/>
    </row>
    <row r="9" spans="2:20" ht="16.5" x14ac:dyDescent="0.3">
      <c r="B9" s="62" t="s">
        <v>46</v>
      </c>
      <c r="C9" s="63">
        <v>718390</v>
      </c>
      <c r="D9" s="64">
        <v>167545</v>
      </c>
      <c r="E9" s="64">
        <f t="shared" si="0"/>
        <v>885935</v>
      </c>
      <c r="F9" s="65">
        <f t="shared" si="1"/>
        <v>0.12632827312978731</v>
      </c>
      <c r="G9" s="63">
        <v>660106</v>
      </c>
      <c r="H9" s="64">
        <v>154921</v>
      </c>
      <c r="I9" s="64">
        <f t="shared" si="2"/>
        <v>815027</v>
      </c>
      <c r="J9" s="65">
        <f t="shared" si="6"/>
        <v>8.700079874654465E-2</v>
      </c>
      <c r="K9" s="63">
        <v>7438714</v>
      </c>
      <c r="L9" s="64">
        <v>1766295</v>
      </c>
      <c r="M9" s="64">
        <f t="shared" si="3"/>
        <v>9205009</v>
      </c>
      <c r="N9" s="65">
        <f t="shared" si="4"/>
        <v>0.12182875301345542</v>
      </c>
      <c r="O9" s="64">
        <v>6452957</v>
      </c>
      <c r="P9" s="64">
        <v>1583453</v>
      </c>
      <c r="Q9" s="64">
        <f t="shared" si="5"/>
        <v>8036410</v>
      </c>
      <c r="R9" s="66">
        <f t="shared" si="7"/>
        <v>0.14541306379341035</v>
      </c>
      <c r="S9" s="154"/>
      <c r="T9" s="154"/>
    </row>
    <row r="10" spans="2:20" ht="16.5" x14ac:dyDescent="0.3">
      <c r="B10" s="62" t="s">
        <v>79</v>
      </c>
      <c r="C10" s="63">
        <v>440529</v>
      </c>
      <c r="D10" s="64">
        <v>91758</v>
      </c>
      <c r="E10" s="64">
        <f t="shared" si="0"/>
        <v>532287</v>
      </c>
      <c r="F10" s="65">
        <f t="shared" si="1"/>
        <v>7.5900486513610019E-2</v>
      </c>
      <c r="G10" s="63">
        <v>448126</v>
      </c>
      <c r="H10" s="64">
        <v>87988</v>
      </c>
      <c r="I10" s="64">
        <f t="shared" si="2"/>
        <v>536114</v>
      </c>
      <c r="J10" s="65">
        <f t="shared" si="6"/>
        <v>-7.1384071298268292E-3</v>
      </c>
      <c r="K10" s="63">
        <v>4704854</v>
      </c>
      <c r="L10" s="64">
        <v>959092</v>
      </c>
      <c r="M10" s="64">
        <f t="shared" si="3"/>
        <v>5663946</v>
      </c>
      <c r="N10" s="65">
        <f t="shared" si="4"/>
        <v>7.4962607675402457E-2</v>
      </c>
      <c r="O10" s="64">
        <v>4482482</v>
      </c>
      <c r="P10" s="64">
        <v>922880</v>
      </c>
      <c r="Q10" s="64">
        <f t="shared" si="5"/>
        <v>5405362</v>
      </c>
      <c r="R10" s="66">
        <f t="shared" si="7"/>
        <v>4.7838424142545799E-2</v>
      </c>
      <c r="S10" s="154"/>
      <c r="T10" s="154"/>
    </row>
    <row r="11" spans="2:20" ht="16.5" x14ac:dyDescent="0.3">
      <c r="B11" s="62" t="s">
        <v>47</v>
      </c>
      <c r="C11" s="63">
        <v>432750</v>
      </c>
      <c r="D11" s="64">
        <v>64967</v>
      </c>
      <c r="E11" s="64">
        <f t="shared" si="0"/>
        <v>497717</v>
      </c>
      <c r="F11" s="65">
        <f t="shared" si="1"/>
        <v>7.0971040897287438E-2</v>
      </c>
      <c r="G11" s="63">
        <v>407027</v>
      </c>
      <c r="H11" s="64">
        <v>81721</v>
      </c>
      <c r="I11" s="64">
        <f t="shared" si="2"/>
        <v>488748</v>
      </c>
      <c r="J11" s="65">
        <f t="shared" si="6"/>
        <v>1.8350970234149333E-2</v>
      </c>
      <c r="K11" s="63">
        <v>4632945</v>
      </c>
      <c r="L11" s="64">
        <v>894587</v>
      </c>
      <c r="M11" s="64">
        <f t="shared" si="3"/>
        <v>5527532</v>
      </c>
      <c r="N11" s="65">
        <f t="shared" si="4"/>
        <v>7.3157161584738395E-2</v>
      </c>
      <c r="O11" s="64">
        <v>4036353</v>
      </c>
      <c r="P11" s="64">
        <v>833958</v>
      </c>
      <c r="Q11" s="64">
        <f t="shared" si="5"/>
        <v>4870311</v>
      </c>
      <c r="R11" s="66">
        <f t="shared" si="7"/>
        <v>0.13494435981603647</v>
      </c>
      <c r="S11" s="154"/>
      <c r="T11" s="154"/>
    </row>
    <row r="12" spans="2:20" ht="16.5" x14ac:dyDescent="0.3">
      <c r="B12" s="62" t="s">
        <v>49</v>
      </c>
      <c r="C12" s="63">
        <v>222674</v>
      </c>
      <c r="D12" s="64">
        <v>5708</v>
      </c>
      <c r="E12" s="64">
        <f t="shared" si="0"/>
        <v>228382</v>
      </c>
      <c r="F12" s="65">
        <f t="shared" si="1"/>
        <v>3.2565711563407117E-2</v>
      </c>
      <c r="G12" s="63">
        <v>211914</v>
      </c>
      <c r="H12" s="64">
        <v>6202</v>
      </c>
      <c r="I12" s="64">
        <f t="shared" si="2"/>
        <v>218116</v>
      </c>
      <c r="J12" s="65">
        <f t="shared" si="6"/>
        <v>4.7066698454033551E-2</v>
      </c>
      <c r="K12" s="63">
        <v>2362653</v>
      </c>
      <c r="L12" s="64">
        <v>69113</v>
      </c>
      <c r="M12" s="64">
        <f t="shared" si="3"/>
        <v>2431766</v>
      </c>
      <c r="N12" s="65">
        <f t="shared" si="4"/>
        <v>3.218454424113202E-2</v>
      </c>
      <c r="O12" s="64">
        <v>2115377</v>
      </c>
      <c r="P12" s="64">
        <v>73150</v>
      </c>
      <c r="Q12" s="64">
        <f t="shared" si="5"/>
        <v>2188527</v>
      </c>
      <c r="R12" s="66">
        <f t="shared" si="7"/>
        <v>0.1111427914757277</v>
      </c>
      <c r="S12" s="154"/>
      <c r="T12" s="154"/>
    </row>
    <row r="13" spans="2:20" ht="16.5" x14ac:dyDescent="0.3">
      <c r="B13" s="62" t="s">
        <v>50</v>
      </c>
      <c r="C13" s="63">
        <v>222098</v>
      </c>
      <c r="D13" s="64">
        <v>0</v>
      </c>
      <c r="E13" s="64">
        <f t="shared" si="0"/>
        <v>222098</v>
      </c>
      <c r="F13" s="65">
        <f t="shared" si="1"/>
        <v>3.1669656132311624E-2</v>
      </c>
      <c r="G13" s="63">
        <v>235642</v>
      </c>
      <c r="H13" s="64">
        <v>1284</v>
      </c>
      <c r="I13" s="64">
        <f t="shared" si="2"/>
        <v>236926</v>
      </c>
      <c r="J13" s="65">
        <f t="shared" si="6"/>
        <v>-6.2584942133830812E-2</v>
      </c>
      <c r="K13" s="63">
        <v>2337054</v>
      </c>
      <c r="L13" s="64">
        <v>3938</v>
      </c>
      <c r="M13" s="64">
        <f t="shared" si="3"/>
        <v>2340992</v>
      </c>
      <c r="N13" s="65">
        <f t="shared" si="4"/>
        <v>3.098314582576454E-2</v>
      </c>
      <c r="O13" s="64">
        <v>1996622</v>
      </c>
      <c r="P13" s="64">
        <v>1477</v>
      </c>
      <c r="Q13" s="64">
        <f t="shared" si="5"/>
        <v>1998099</v>
      </c>
      <c r="R13" s="66">
        <f t="shared" si="7"/>
        <v>0.17160961493899962</v>
      </c>
      <c r="S13" s="154"/>
      <c r="T13" s="154"/>
    </row>
    <row r="14" spans="2:20" ht="16.5" x14ac:dyDescent="0.3">
      <c r="B14" s="62" t="s">
        <v>48</v>
      </c>
      <c r="C14" s="63">
        <v>218746</v>
      </c>
      <c r="D14" s="64">
        <v>22605</v>
      </c>
      <c r="E14" s="64">
        <f t="shared" si="0"/>
        <v>241351</v>
      </c>
      <c r="F14" s="65">
        <f t="shared" si="1"/>
        <v>3.4415002283629495E-2</v>
      </c>
      <c r="G14" s="63">
        <v>213749</v>
      </c>
      <c r="H14" s="64">
        <v>25436</v>
      </c>
      <c r="I14" s="64">
        <f t="shared" si="2"/>
        <v>239185</v>
      </c>
      <c r="J14" s="65">
        <f t="shared" si="6"/>
        <v>9.0557518239020585E-3</v>
      </c>
      <c r="K14" s="63">
        <v>2527901</v>
      </c>
      <c r="L14" s="64">
        <v>252730</v>
      </c>
      <c r="M14" s="64">
        <f t="shared" si="3"/>
        <v>2780631</v>
      </c>
      <c r="N14" s="65">
        <f t="shared" si="4"/>
        <v>3.6801789908142139E-2</v>
      </c>
      <c r="O14" s="64">
        <v>2317543</v>
      </c>
      <c r="P14" s="64">
        <v>264719</v>
      </c>
      <c r="Q14" s="64">
        <f t="shared" si="5"/>
        <v>2582262</v>
      </c>
      <c r="R14" s="66">
        <f t="shared" si="7"/>
        <v>7.6819857938505098E-2</v>
      </c>
      <c r="S14" s="154"/>
      <c r="T14" s="154"/>
    </row>
    <row r="15" spans="2:20" ht="16.5" x14ac:dyDescent="0.3">
      <c r="B15" s="62" t="s">
        <v>51</v>
      </c>
      <c r="C15" s="63">
        <v>175639</v>
      </c>
      <c r="D15" s="64">
        <v>2471</v>
      </c>
      <c r="E15" s="64">
        <f t="shared" si="0"/>
        <v>178110</v>
      </c>
      <c r="F15" s="65">
        <f t="shared" si="1"/>
        <v>2.5397268114643191E-2</v>
      </c>
      <c r="G15" s="63">
        <v>152212</v>
      </c>
      <c r="H15" s="64">
        <v>3292</v>
      </c>
      <c r="I15" s="64">
        <f t="shared" si="2"/>
        <v>155504</v>
      </c>
      <c r="J15" s="65">
        <f t="shared" si="6"/>
        <v>0.14537246630311751</v>
      </c>
      <c r="K15" s="63">
        <v>1836198</v>
      </c>
      <c r="L15" s="64">
        <v>28271</v>
      </c>
      <c r="M15" s="64">
        <f t="shared" si="3"/>
        <v>1864469</v>
      </c>
      <c r="N15" s="65">
        <f t="shared" si="4"/>
        <v>2.4676340164604314E-2</v>
      </c>
      <c r="O15" s="64">
        <v>1590109</v>
      </c>
      <c r="P15" s="64">
        <v>33296</v>
      </c>
      <c r="Q15" s="64">
        <f t="shared" si="5"/>
        <v>1623405</v>
      </c>
      <c r="R15" s="66">
        <f t="shared" si="7"/>
        <v>0.14849282834536059</v>
      </c>
      <c r="S15" s="154"/>
      <c r="T15" s="154"/>
    </row>
    <row r="16" spans="2:20" ht="16.5" x14ac:dyDescent="0.3">
      <c r="B16" s="62" t="s">
        <v>52</v>
      </c>
      <c r="C16" s="63">
        <v>167222</v>
      </c>
      <c r="D16" s="64">
        <v>8883</v>
      </c>
      <c r="E16" s="64">
        <f t="shared" si="0"/>
        <v>176105</v>
      </c>
      <c r="F16" s="65">
        <f t="shared" si="1"/>
        <v>2.511136882448621E-2</v>
      </c>
      <c r="G16" s="63">
        <v>158738</v>
      </c>
      <c r="H16" s="64">
        <v>9951</v>
      </c>
      <c r="I16" s="64">
        <f t="shared" si="2"/>
        <v>168689</v>
      </c>
      <c r="J16" s="65">
        <f t="shared" si="6"/>
        <v>4.3962558317377054E-2</v>
      </c>
      <c r="K16" s="63">
        <v>1726071</v>
      </c>
      <c r="L16" s="64">
        <v>105099</v>
      </c>
      <c r="M16" s="64">
        <f t="shared" si="3"/>
        <v>1831170</v>
      </c>
      <c r="N16" s="65">
        <f t="shared" si="4"/>
        <v>2.4235626239545137E-2</v>
      </c>
      <c r="O16" s="64">
        <v>1708953</v>
      </c>
      <c r="P16" s="64">
        <v>85650</v>
      </c>
      <c r="Q16" s="64">
        <f t="shared" si="5"/>
        <v>1794603</v>
      </c>
      <c r="R16" s="66">
        <f t="shared" si="7"/>
        <v>2.0376094322811289E-2</v>
      </c>
      <c r="S16" s="154"/>
      <c r="T16" s="154"/>
    </row>
    <row r="17" spans="2:20" ht="16.5" x14ac:dyDescent="0.3">
      <c r="B17" s="62" t="s">
        <v>53</v>
      </c>
      <c r="C17" s="63">
        <v>111510</v>
      </c>
      <c r="D17" s="64">
        <v>0</v>
      </c>
      <c r="E17" s="64">
        <f t="shared" si="0"/>
        <v>111510</v>
      </c>
      <c r="F17" s="65">
        <f t="shared" si="1"/>
        <v>1.5900563513917592E-2</v>
      </c>
      <c r="G17" s="63">
        <v>101983</v>
      </c>
      <c r="H17" s="64">
        <v>0</v>
      </c>
      <c r="I17" s="64">
        <f t="shared" si="2"/>
        <v>101983</v>
      </c>
      <c r="J17" s="65">
        <f t="shared" si="6"/>
        <v>9.3417530372709168E-2</v>
      </c>
      <c r="K17" s="63">
        <v>1083967</v>
      </c>
      <c r="L17" s="64">
        <v>41</v>
      </c>
      <c r="M17" s="64">
        <f t="shared" si="3"/>
        <v>1084008</v>
      </c>
      <c r="N17" s="65">
        <f t="shared" si="4"/>
        <v>1.4346899921185279E-2</v>
      </c>
      <c r="O17" s="64">
        <v>1158629</v>
      </c>
      <c r="P17" s="64">
        <v>0</v>
      </c>
      <c r="Q17" s="64">
        <f t="shared" si="5"/>
        <v>1158629</v>
      </c>
      <c r="R17" s="66">
        <f t="shared" si="7"/>
        <v>-6.4404567812474944E-2</v>
      </c>
      <c r="S17" s="154"/>
      <c r="T17" s="154"/>
    </row>
    <row r="18" spans="2:20" ht="16.5" x14ac:dyDescent="0.3">
      <c r="B18" s="62" t="s">
        <v>89</v>
      </c>
      <c r="C18" s="63">
        <v>109644</v>
      </c>
      <c r="D18" s="64">
        <v>20</v>
      </c>
      <c r="E18" s="64">
        <f t="shared" si="0"/>
        <v>109664</v>
      </c>
      <c r="F18" s="65">
        <f t="shared" si="1"/>
        <v>1.5637336536546129E-2</v>
      </c>
      <c r="G18" s="63">
        <v>84026</v>
      </c>
      <c r="H18" s="64">
        <v>0</v>
      </c>
      <c r="I18" s="64">
        <f t="shared" si="2"/>
        <v>84026</v>
      </c>
      <c r="J18" s="65">
        <f t="shared" si="6"/>
        <v>0.30511984385785351</v>
      </c>
      <c r="K18" s="63">
        <v>1061903</v>
      </c>
      <c r="L18" s="64">
        <v>58</v>
      </c>
      <c r="M18" s="64">
        <f t="shared" si="3"/>
        <v>1061961</v>
      </c>
      <c r="N18" s="65">
        <f t="shared" si="4"/>
        <v>1.4055106777073452E-2</v>
      </c>
      <c r="O18" s="64">
        <v>924499</v>
      </c>
      <c r="P18" s="64">
        <v>490</v>
      </c>
      <c r="Q18" s="64">
        <f t="shared" si="5"/>
        <v>924989</v>
      </c>
      <c r="R18" s="66">
        <f t="shared" si="7"/>
        <v>0.1480795987844179</v>
      </c>
      <c r="S18" s="154"/>
      <c r="T18" s="154"/>
    </row>
    <row r="19" spans="2:20" ht="16.5" x14ac:dyDescent="0.3">
      <c r="B19" s="62" t="s">
        <v>91</v>
      </c>
      <c r="C19" s="63">
        <v>108275</v>
      </c>
      <c r="D19" s="64">
        <v>0</v>
      </c>
      <c r="E19" s="64">
        <f t="shared" si="0"/>
        <v>108275</v>
      </c>
      <c r="F19" s="65">
        <f t="shared" si="1"/>
        <v>1.5439274634287752E-2</v>
      </c>
      <c r="G19" s="63">
        <v>86429</v>
      </c>
      <c r="H19" s="64">
        <v>0</v>
      </c>
      <c r="I19" s="64">
        <f t="shared" si="2"/>
        <v>86429</v>
      </c>
      <c r="J19" s="65">
        <f t="shared" si="6"/>
        <v>0.25276238299644804</v>
      </c>
      <c r="K19" s="63">
        <v>1014170</v>
      </c>
      <c r="L19" s="64">
        <v>0</v>
      </c>
      <c r="M19" s="64">
        <f t="shared" si="3"/>
        <v>1014170</v>
      </c>
      <c r="N19" s="65">
        <f t="shared" si="4"/>
        <v>1.3422590509542802E-2</v>
      </c>
      <c r="O19" s="64">
        <v>931449</v>
      </c>
      <c r="P19" s="64">
        <v>0</v>
      </c>
      <c r="Q19" s="64">
        <f t="shared" si="5"/>
        <v>931449</v>
      </c>
      <c r="R19" s="66">
        <f t="shared" si="7"/>
        <v>8.8808941767074767E-2</v>
      </c>
      <c r="S19" s="154"/>
      <c r="T19" s="154"/>
    </row>
    <row r="20" spans="2:20" ht="16.5" x14ac:dyDescent="0.3">
      <c r="B20" s="62" t="s">
        <v>55</v>
      </c>
      <c r="C20" s="63">
        <v>44972</v>
      </c>
      <c r="D20" s="64">
        <v>4340</v>
      </c>
      <c r="E20" s="64">
        <f t="shared" si="0"/>
        <v>49312</v>
      </c>
      <c r="F20" s="65">
        <f t="shared" si="1"/>
        <v>7.0315540130777895E-3</v>
      </c>
      <c r="G20" s="63">
        <v>31869</v>
      </c>
      <c r="H20" s="64">
        <v>4557</v>
      </c>
      <c r="I20" s="64">
        <f t="shared" si="2"/>
        <v>36426</v>
      </c>
      <c r="J20" s="65">
        <f t="shared" si="6"/>
        <v>0.35375830450776924</v>
      </c>
      <c r="K20" s="63">
        <v>419323</v>
      </c>
      <c r="L20" s="64">
        <v>43781</v>
      </c>
      <c r="M20" s="64">
        <f t="shared" si="3"/>
        <v>463104</v>
      </c>
      <c r="N20" s="65">
        <f t="shared" si="4"/>
        <v>6.129204527181153E-3</v>
      </c>
      <c r="O20" s="64">
        <v>343015</v>
      </c>
      <c r="P20" s="64">
        <v>53095</v>
      </c>
      <c r="Q20" s="64">
        <f t="shared" si="5"/>
        <v>396110</v>
      </c>
      <c r="R20" s="66">
        <f t="shared" si="7"/>
        <v>0.16912978718032878</v>
      </c>
      <c r="S20" s="154"/>
      <c r="T20" s="154"/>
    </row>
    <row r="21" spans="2:20" ht="16.5" x14ac:dyDescent="0.3">
      <c r="B21" s="62" t="s">
        <v>93</v>
      </c>
      <c r="C21" s="63">
        <v>44857</v>
      </c>
      <c r="D21" s="64">
        <v>0</v>
      </c>
      <c r="E21" s="64">
        <f t="shared" si="0"/>
        <v>44857</v>
      </c>
      <c r="F21" s="65">
        <f t="shared" si="1"/>
        <v>6.3963014755968198E-3</v>
      </c>
      <c r="G21" s="63">
        <v>34640</v>
      </c>
      <c r="H21" s="64">
        <v>0</v>
      </c>
      <c r="I21" s="64">
        <f t="shared" si="2"/>
        <v>34640</v>
      </c>
      <c r="J21" s="65">
        <f t="shared" si="6"/>
        <v>0.29494803695150118</v>
      </c>
      <c r="K21" s="63">
        <v>458103</v>
      </c>
      <c r="L21" s="64">
        <v>5</v>
      </c>
      <c r="M21" s="64">
        <f t="shared" si="3"/>
        <v>458108</v>
      </c>
      <c r="N21" s="65">
        <f t="shared" si="4"/>
        <v>6.0630822181149454E-3</v>
      </c>
      <c r="O21" s="64">
        <v>398059</v>
      </c>
      <c r="P21" s="64">
        <v>4</v>
      </c>
      <c r="Q21" s="64">
        <f t="shared" si="5"/>
        <v>398063</v>
      </c>
      <c r="R21" s="66">
        <f t="shared" si="7"/>
        <v>0.15084295701936634</v>
      </c>
      <c r="S21" s="154"/>
      <c r="T21" s="154"/>
    </row>
    <row r="22" spans="2:20" ht="16.5" x14ac:dyDescent="0.3">
      <c r="B22" s="62" t="s">
        <v>56</v>
      </c>
      <c r="C22" s="63">
        <v>39239</v>
      </c>
      <c r="D22" s="64">
        <v>0</v>
      </c>
      <c r="E22" s="64">
        <f t="shared" si="0"/>
        <v>39239</v>
      </c>
      <c r="F22" s="65">
        <f t="shared" si="1"/>
        <v>5.5952130905085858E-3</v>
      </c>
      <c r="G22" s="63">
        <v>34861</v>
      </c>
      <c r="H22" s="64">
        <v>0</v>
      </c>
      <c r="I22" s="64">
        <f t="shared" si="2"/>
        <v>34861</v>
      </c>
      <c r="J22" s="65">
        <f t="shared" si="6"/>
        <v>0.12558446401422785</v>
      </c>
      <c r="K22" s="63">
        <v>358026</v>
      </c>
      <c r="L22" s="64">
        <v>0</v>
      </c>
      <c r="M22" s="64">
        <f t="shared" si="3"/>
        <v>358026</v>
      </c>
      <c r="N22" s="65">
        <f t="shared" si="4"/>
        <v>4.7384919587145852E-3</v>
      </c>
      <c r="O22" s="64">
        <v>366460</v>
      </c>
      <c r="P22" s="64">
        <v>0</v>
      </c>
      <c r="Q22" s="64">
        <f t="shared" si="5"/>
        <v>366460</v>
      </c>
      <c r="R22" s="66">
        <f t="shared" si="7"/>
        <v>-2.3014790154450737E-2</v>
      </c>
      <c r="S22" s="154"/>
      <c r="T22" s="154"/>
    </row>
    <row r="23" spans="2:20" ht="16.5" x14ac:dyDescent="0.3">
      <c r="B23" s="62" t="s">
        <v>54</v>
      </c>
      <c r="C23" s="63">
        <v>34403</v>
      </c>
      <c r="D23" s="64">
        <v>20</v>
      </c>
      <c r="E23" s="64">
        <f t="shared" si="0"/>
        <v>34423</v>
      </c>
      <c r="F23" s="65">
        <f t="shared" si="1"/>
        <v>4.9084844214831429E-3</v>
      </c>
      <c r="G23" s="63">
        <v>17738</v>
      </c>
      <c r="H23" s="64">
        <v>0</v>
      </c>
      <c r="I23" s="64">
        <f t="shared" si="2"/>
        <v>17738</v>
      </c>
      <c r="J23" s="65">
        <f t="shared" si="6"/>
        <v>0.94063592287743836</v>
      </c>
      <c r="K23" s="63">
        <v>471114</v>
      </c>
      <c r="L23" s="64">
        <v>20</v>
      </c>
      <c r="M23" s="64">
        <f t="shared" si="3"/>
        <v>471134</v>
      </c>
      <c r="N23" s="65">
        <f t="shared" si="4"/>
        <v>6.2354819775017386E-3</v>
      </c>
      <c r="O23" s="64">
        <v>194028</v>
      </c>
      <c r="P23" s="64">
        <v>0</v>
      </c>
      <c r="Q23" s="64">
        <f t="shared" si="5"/>
        <v>194028</v>
      </c>
      <c r="R23" s="66">
        <f t="shared" si="7"/>
        <v>1.4281753149030036</v>
      </c>
      <c r="S23" s="154"/>
      <c r="T23" s="154"/>
    </row>
    <row r="24" spans="2:20" ht="16.5" x14ac:dyDescent="0.3">
      <c r="B24" s="62" t="s">
        <v>57</v>
      </c>
      <c r="C24" s="63">
        <v>34138</v>
      </c>
      <c r="D24" s="64">
        <v>0</v>
      </c>
      <c r="E24" s="64">
        <f t="shared" si="0"/>
        <v>34138</v>
      </c>
      <c r="F24" s="65">
        <f t="shared" si="1"/>
        <v>4.8678453702638213E-3</v>
      </c>
      <c r="G24" s="63">
        <v>28062</v>
      </c>
      <c r="H24" s="64">
        <v>0</v>
      </c>
      <c r="I24" s="64">
        <f t="shared" si="2"/>
        <v>28062</v>
      </c>
      <c r="J24" s="65">
        <f t="shared" si="6"/>
        <v>0.21652056161356992</v>
      </c>
      <c r="K24" s="63">
        <v>333047</v>
      </c>
      <c r="L24" s="64">
        <v>3</v>
      </c>
      <c r="M24" s="64">
        <f t="shared" si="3"/>
        <v>333050</v>
      </c>
      <c r="N24" s="65">
        <f t="shared" si="4"/>
        <v>4.4079333535829599E-3</v>
      </c>
      <c r="O24" s="64">
        <v>270231</v>
      </c>
      <c r="P24" s="64">
        <v>63</v>
      </c>
      <c r="Q24" s="64">
        <f t="shared" si="5"/>
        <v>270294</v>
      </c>
      <c r="R24" s="66">
        <f t="shared" si="7"/>
        <v>0.232176814875654</v>
      </c>
      <c r="S24" s="154"/>
      <c r="T24" s="154"/>
    </row>
    <row r="25" spans="2:20" ht="16.5" x14ac:dyDescent="0.3">
      <c r="B25" s="62" t="s">
        <v>58</v>
      </c>
      <c r="C25" s="63">
        <v>32951</v>
      </c>
      <c r="D25" s="64">
        <v>0</v>
      </c>
      <c r="E25" s="64">
        <f t="shared" si="0"/>
        <v>32951</v>
      </c>
      <c r="F25" s="65">
        <f t="shared" si="1"/>
        <v>4.6985872867644028E-3</v>
      </c>
      <c r="G25" s="63">
        <v>28005</v>
      </c>
      <c r="H25" s="64">
        <v>0</v>
      </c>
      <c r="I25" s="64">
        <f t="shared" si="2"/>
        <v>28005</v>
      </c>
      <c r="J25" s="65">
        <f t="shared" si="6"/>
        <v>0.17661131940724872</v>
      </c>
      <c r="K25" s="63">
        <v>333631</v>
      </c>
      <c r="L25" s="64">
        <v>0</v>
      </c>
      <c r="M25" s="64">
        <f t="shared" si="3"/>
        <v>333631</v>
      </c>
      <c r="N25" s="65">
        <f t="shared" si="4"/>
        <v>4.4156229175476248E-3</v>
      </c>
      <c r="O25" s="64">
        <v>326634</v>
      </c>
      <c r="P25" s="64">
        <v>0</v>
      </c>
      <c r="Q25" s="64">
        <f t="shared" si="5"/>
        <v>326634</v>
      </c>
      <c r="R25" s="66">
        <f t="shared" si="7"/>
        <v>2.1421529908092873E-2</v>
      </c>
      <c r="S25" s="154"/>
      <c r="T25" s="154"/>
    </row>
    <row r="26" spans="2:20" ht="16.5" x14ac:dyDescent="0.3">
      <c r="B26" s="62" t="s">
        <v>60</v>
      </c>
      <c r="C26" s="63">
        <v>30292</v>
      </c>
      <c r="D26" s="64">
        <v>0</v>
      </c>
      <c r="E26" s="64">
        <f t="shared" si="0"/>
        <v>30292</v>
      </c>
      <c r="F26" s="65">
        <f t="shared" si="1"/>
        <v>4.319432068546244E-3</v>
      </c>
      <c r="G26" s="63">
        <v>23730</v>
      </c>
      <c r="H26" s="64">
        <v>0</v>
      </c>
      <c r="I26" s="64">
        <f t="shared" si="2"/>
        <v>23730</v>
      </c>
      <c r="J26" s="65">
        <f t="shared" si="6"/>
        <v>0.276527602191319</v>
      </c>
      <c r="K26" s="63">
        <v>305283</v>
      </c>
      <c r="L26" s="64">
        <v>2</v>
      </c>
      <c r="M26" s="64">
        <f t="shared" si="3"/>
        <v>305285</v>
      </c>
      <c r="N26" s="65">
        <f t="shared" si="4"/>
        <v>4.0404621944109707E-3</v>
      </c>
      <c r="O26" s="64">
        <v>329855</v>
      </c>
      <c r="P26" s="64">
        <v>0</v>
      </c>
      <c r="Q26" s="64">
        <f t="shared" si="5"/>
        <v>329855</v>
      </c>
      <c r="R26" s="66">
        <f t="shared" si="7"/>
        <v>-7.4487274711615759E-2</v>
      </c>
      <c r="S26" s="154"/>
      <c r="T26" s="154"/>
    </row>
    <row r="27" spans="2:20" ht="16.5" x14ac:dyDescent="0.3">
      <c r="B27" s="62" t="s">
        <v>59</v>
      </c>
      <c r="C27" s="63">
        <v>28100</v>
      </c>
      <c r="D27" s="64">
        <v>0</v>
      </c>
      <c r="E27" s="64">
        <f>D27+C27</f>
        <v>28100</v>
      </c>
      <c r="F27" s="65">
        <f>E27/$E$7</f>
        <v>4.0068678570629032E-3</v>
      </c>
      <c r="G27" s="63">
        <v>19144</v>
      </c>
      <c r="H27" s="64">
        <v>0</v>
      </c>
      <c r="I27" s="64">
        <f>H27+G27</f>
        <v>19144</v>
      </c>
      <c r="J27" s="65">
        <f t="shared" si="6"/>
        <v>0.46782281654826585</v>
      </c>
      <c r="K27" s="63">
        <v>306212</v>
      </c>
      <c r="L27" s="64">
        <v>0</v>
      </c>
      <c r="M27" s="64">
        <f>L27+K27</f>
        <v>306212</v>
      </c>
      <c r="N27" s="65">
        <f>M27/$M$7</f>
        <v>4.0527310856248167E-3</v>
      </c>
      <c r="O27" s="64">
        <v>273620</v>
      </c>
      <c r="P27" s="64">
        <v>0</v>
      </c>
      <c r="Q27" s="64">
        <f>P27+O27</f>
        <v>273620</v>
      </c>
      <c r="R27" s="66">
        <f t="shared" si="7"/>
        <v>0.11911409984650234</v>
      </c>
      <c r="S27" s="154"/>
      <c r="T27" s="154"/>
    </row>
    <row r="28" spans="2:20" ht="16.5" x14ac:dyDescent="0.3">
      <c r="B28" s="62" t="s">
        <v>97</v>
      </c>
      <c r="C28" s="63">
        <v>25287</v>
      </c>
      <c r="D28" s="64">
        <v>0</v>
      </c>
      <c r="E28" s="64">
        <f>D28+C28</f>
        <v>25287</v>
      </c>
      <c r="F28" s="65">
        <f>E28/$E$7</f>
        <v>3.6057532918700938E-3</v>
      </c>
      <c r="G28" s="63">
        <v>18103</v>
      </c>
      <c r="H28" s="64">
        <v>0</v>
      </c>
      <c r="I28" s="64">
        <f>H28+G28</f>
        <v>18103</v>
      </c>
      <c r="J28" s="65">
        <f t="shared" si="6"/>
        <v>0.39684030271225756</v>
      </c>
      <c r="K28" s="63">
        <v>260529</v>
      </c>
      <c r="L28" s="64">
        <v>339</v>
      </c>
      <c r="M28" s="64">
        <f>L28+K28</f>
        <v>260868</v>
      </c>
      <c r="N28" s="65">
        <f>M28/$M$7</f>
        <v>3.4526009850847604E-3</v>
      </c>
      <c r="O28" s="64">
        <v>171992</v>
      </c>
      <c r="P28" s="64">
        <v>91</v>
      </c>
      <c r="Q28" s="64">
        <f>P28+O28</f>
        <v>172083</v>
      </c>
      <c r="R28" s="66">
        <f t="shared" si="7"/>
        <v>0.5159428880249648</v>
      </c>
      <c r="S28" s="154"/>
      <c r="T28" s="154"/>
    </row>
    <row r="29" spans="2:20" ht="16.5" x14ac:dyDescent="0.3">
      <c r="B29" s="62" t="s">
        <v>105</v>
      </c>
      <c r="C29" s="63">
        <v>21433</v>
      </c>
      <c r="D29" s="64">
        <v>0</v>
      </c>
      <c r="E29" s="64">
        <f>D29+C29</f>
        <v>21433</v>
      </c>
      <c r="F29" s="65">
        <f>E29/$E$7</f>
        <v>3.0561992448551317E-3</v>
      </c>
      <c r="G29" s="63">
        <v>17412</v>
      </c>
      <c r="H29" s="64">
        <v>0</v>
      </c>
      <c r="I29" s="64">
        <f>H29+G29</f>
        <v>17412</v>
      </c>
      <c r="J29" s="65">
        <f t="shared" si="6"/>
        <v>0.23093269009878248</v>
      </c>
      <c r="K29" s="63">
        <v>214973</v>
      </c>
      <c r="L29" s="64">
        <v>0</v>
      </c>
      <c r="M29" s="64">
        <f>L29+K29</f>
        <v>214973</v>
      </c>
      <c r="N29" s="65">
        <f>M29/$M$7</f>
        <v>2.8451783720756332E-3</v>
      </c>
      <c r="O29" s="64">
        <v>206696</v>
      </c>
      <c r="P29" s="64">
        <v>0</v>
      </c>
      <c r="Q29" s="64">
        <f>P29+O29</f>
        <v>206696</v>
      </c>
      <c r="R29" s="66">
        <f t="shared" si="7"/>
        <v>4.004431629059102E-2</v>
      </c>
      <c r="S29" s="154"/>
      <c r="T29" s="154"/>
    </row>
    <row r="30" spans="2:20" ht="16.5" x14ac:dyDescent="0.3">
      <c r="B30" s="62" t="s">
        <v>61</v>
      </c>
      <c r="C30" s="63">
        <v>20568</v>
      </c>
      <c r="D30" s="64">
        <v>0</v>
      </c>
      <c r="E30" s="64">
        <f t="shared" ref="E30:E38" si="8">D30+C30</f>
        <v>20568</v>
      </c>
      <c r="F30" s="65">
        <f t="shared" ref="F30:F38" si="9">E30/$E$7</f>
        <v>2.9328561595754372E-3</v>
      </c>
      <c r="G30" s="63">
        <v>19506</v>
      </c>
      <c r="H30" s="64">
        <v>0</v>
      </c>
      <c r="I30" s="64">
        <f t="shared" ref="I30:I38" si="10">H30+G30</f>
        <v>19506</v>
      </c>
      <c r="J30" s="65">
        <f t="shared" si="6"/>
        <v>5.4444786219624675E-2</v>
      </c>
      <c r="K30" s="63">
        <v>232129</v>
      </c>
      <c r="L30" s="64">
        <v>0</v>
      </c>
      <c r="M30" s="64">
        <f t="shared" ref="M30:M38" si="11">L30+K30</f>
        <v>232129</v>
      </c>
      <c r="N30" s="65">
        <f t="shared" ref="N30:N38" si="12">M30/$M$7</f>
        <v>3.0722388873558291E-3</v>
      </c>
      <c r="O30" s="64">
        <v>223053</v>
      </c>
      <c r="P30" s="64">
        <v>0</v>
      </c>
      <c r="Q30" s="64">
        <f t="shared" ref="Q30:Q38" si="13">P30+O30</f>
        <v>223053</v>
      </c>
      <c r="R30" s="66">
        <f t="shared" si="7"/>
        <v>4.0689880880328877E-2</v>
      </c>
      <c r="S30" s="154"/>
      <c r="T30" s="154"/>
    </row>
    <row r="31" spans="2:20" ht="16.5" x14ac:dyDescent="0.3">
      <c r="B31" s="62" t="s">
        <v>64</v>
      </c>
      <c r="C31" s="63">
        <v>17098</v>
      </c>
      <c r="D31" s="64">
        <v>0</v>
      </c>
      <c r="E31" s="64">
        <f>D31+C31</f>
        <v>17098</v>
      </c>
      <c r="F31" s="65">
        <f>E31/$E$7</f>
        <v>2.4380578868349293E-3</v>
      </c>
      <c r="G31" s="63">
        <v>11816</v>
      </c>
      <c r="H31" s="64">
        <v>0</v>
      </c>
      <c r="I31" s="64">
        <f>H31+G31</f>
        <v>11816</v>
      </c>
      <c r="J31" s="65">
        <f t="shared" si="6"/>
        <v>0.44702098849018279</v>
      </c>
      <c r="K31" s="63">
        <v>141822</v>
      </c>
      <c r="L31" s="64">
        <v>0</v>
      </c>
      <c r="M31" s="64">
        <f>L31+K31</f>
        <v>141822</v>
      </c>
      <c r="N31" s="65">
        <f>M31/$M$7</f>
        <v>1.8770212402697568E-3</v>
      </c>
      <c r="O31" s="64">
        <v>126376</v>
      </c>
      <c r="P31" s="64">
        <v>0</v>
      </c>
      <c r="Q31" s="64">
        <f>P31+O31</f>
        <v>126376</v>
      </c>
      <c r="R31" s="66">
        <f t="shared" si="7"/>
        <v>0.12222257390643798</v>
      </c>
      <c r="S31" s="154"/>
      <c r="T31" s="154"/>
    </row>
    <row r="32" spans="2:20" ht="16.5" x14ac:dyDescent="0.3">
      <c r="B32" s="62" t="s">
        <v>62</v>
      </c>
      <c r="C32" s="63">
        <v>14974</v>
      </c>
      <c r="D32" s="64">
        <v>0</v>
      </c>
      <c r="E32" s="64">
        <f>D32+C32</f>
        <v>14974</v>
      </c>
      <c r="F32" s="65">
        <f>E32/$E$7</f>
        <v>2.1351900103793561E-3</v>
      </c>
      <c r="G32" s="63">
        <v>11660</v>
      </c>
      <c r="H32" s="64">
        <v>0</v>
      </c>
      <c r="I32" s="64">
        <f>H32+G32</f>
        <v>11660</v>
      </c>
      <c r="J32" s="65">
        <f t="shared" si="6"/>
        <v>0.28421955403087473</v>
      </c>
      <c r="K32" s="63">
        <v>147392</v>
      </c>
      <c r="L32" s="64">
        <v>0</v>
      </c>
      <c r="M32" s="64">
        <f>L32+K32</f>
        <v>147392</v>
      </c>
      <c r="N32" s="65">
        <f>M32/$M$7</f>
        <v>1.9507404679516577E-3</v>
      </c>
      <c r="O32" s="64">
        <v>129804</v>
      </c>
      <c r="P32" s="64">
        <v>0</v>
      </c>
      <c r="Q32" s="64">
        <f>P32+O32</f>
        <v>129804</v>
      </c>
      <c r="R32" s="66">
        <f t="shared" si="7"/>
        <v>0.13549659486610577</v>
      </c>
      <c r="S32" s="154"/>
      <c r="T32" s="154"/>
    </row>
    <row r="33" spans="2:20" ht="16.5" x14ac:dyDescent="0.3">
      <c r="B33" s="62" t="s">
        <v>63</v>
      </c>
      <c r="C33" s="63">
        <v>13822</v>
      </c>
      <c r="D33" s="64">
        <v>0</v>
      </c>
      <c r="E33" s="64">
        <f>D33+C33</f>
        <v>13822</v>
      </c>
      <c r="F33" s="65">
        <f>E33/$E$7</f>
        <v>1.9709226875559947E-3</v>
      </c>
      <c r="G33" s="63">
        <v>10534</v>
      </c>
      <c r="H33" s="64">
        <v>0</v>
      </c>
      <c r="I33" s="64">
        <f>H33+G33</f>
        <v>10534</v>
      </c>
      <c r="J33" s="65">
        <f t="shared" si="6"/>
        <v>0.31213214353521934</v>
      </c>
      <c r="K33" s="63">
        <v>145448</v>
      </c>
      <c r="L33" s="64">
        <v>0</v>
      </c>
      <c r="M33" s="64">
        <f>L33+K33</f>
        <v>145448</v>
      </c>
      <c r="N33" s="65">
        <f>M33/$M$7</f>
        <v>1.9250115310371846E-3</v>
      </c>
      <c r="O33" s="64">
        <v>126265</v>
      </c>
      <c r="P33" s="64">
        <v>0</v>
      </c>
      <c r="Q33" s="64">
        <f>P33+O33</f>
        <v>126265</v>
      </c>
      <c r="R33" s="66">
        <f t="shared" si="7"/>
        <v>0.15192650378172901</v>
      </c>
      <c r="S33" s="154"/>
      <c r="T33" s="154"/>
    </row>
    <row r="34" spans="2:20" ht="16.5" x14ac:dyDescent="0.3">
      <c r="B34" s="62" t="s">
        <v>65</v>
      </c>
      <c r="C34" s="63">
        <v>13156</v>
      </c>
      <c r="D34" s="64">
        <v>0</v>
      </c>
      <c r="E34" s="64">
        <f t="shared" si="8"/>
        <v>13156</v>
      </c>
      <c r="F34" s="65">
        <f t="shared" si="9"/>
        <v>1.8759556415487385E-3</v>
      </c>
      <c r="G34" s="63">
        <v>10617</v>
      </c>
      <c r="H34" s="64">
        <v>0</v>
      </c>
      <c r="I34" s="64">
        <f t="shared" si="10"/>
        <v>10617</v>
      </c>
      <c r="J34" s="65">
        <f t="shared" si="6"/>
        <v>0.23914476782518612</v>
      </c>
      <c r="K34" s="63">
        <v>127290</v>
      </c>
      <c r="L34" s="64">
        <v>0</v>
      </c>
      <c r="M34" s="64">
        <f t="shared" si="11"/>
        <v>127290</v>
      </c>
      <c r="N34" s="65">
        <f t="shared" si="12"/>
        <v>1.6846894958041584E-3</v>
      </c>
      <c r="O34" s="64">
        <v>112545</v>
      </c>
      <c r="P34" s="64">
        <v>0</v>
      </c>
      <c r="Q34" s="64">
        <f t="shared" si="13"/>
        <v>112545</v>
      </c>
      <c r="R34" s="66">
        <f t="shared" si="7"/>
        <v>0.13101426096228175</v>
      </c>
      <c r="S34" s="154"/>
      <c r="T34" s="154"/>
    </row>
    <row r="35" spans="2:20" ht="16.5" x14ac:dyDescent="0.3">
      <c r="B35" s="62" t="s">
        <v>92</v>
      </c>
      <c r="C35" s="63">
        <v>13066</v>
      </c>
      <c r="D35" s="64">
        <v>0</v>
      </c>
      <c r="E35" s="64">
        <f t="shared" si="8"/>
        <v>13066</v>
      </c>
      <c r="F35" s="65">
        <f t="shared" si="9"/>
        <v>1.8631222569531634E-3</v>
      </c>
      <c r="G35" s="63">
        <v>10669</v>
      </c>
      <c r="H35" s="64">
        <v>0</v>
      </c>
      <c r="I35" s="64">
        <f t="shared" si="10"/>
        <v>10669</v>
      </c>
      <c r="J35" s="65">
        <f t="shared" si="6"/>
        <v>0.22466960352422904</v>
      </c>
      <c r="K35" s="63">
        <v>132487</v>
      </c>
      <c r="L35" s="64">
        <v>0</v>
      </c>
      <c r="M35" s="64">
        <f t="shared" si="11"/>
        <v>132487</v>
      </c>
      <c r="N35" s="65">
        <f t="shared" si="12"/>
        <v>1.7534720498908439E-3</v>
      </c>
      <c r="O35" s="64">
        <v>120215</v>
      </c>
      <c r="P35" s="64">
        <v>0</v>
      </c>
      <c r="Q35" s="64">
        <f t="shared" si="13"/>
        <v>120215</v>
      </c>
      <c r="R35" s="66">
        <f t="shared" si="7"/>
        <v>0.10208376658486884</v>
      </c>
      <c r="S35" s="154"/>
      <c r="T35" s="154"/>
    </row>
    <row r="36" spans="2:20" ht="16.5" x14ac:dyDescent="0.3">
      <c r="B36" s="62" t="s">
        <v>66</v>
      </c>
      <c r="C36" s="63">
        <v>13004</v>
      </c>
      <c r="D36" s="64">
        <v>0</v>
      </c>
      <c r="E36" s="64">
        <f t="shared" si="8"/>
        <v>13004</v>
      </c>
      <c r="F36" s="65">
        <f t="shared" si="9"/>
        <v>1.8542814808984339E-3</v>
      </c>
      <c r="G36" s="63">
        <v>9673</v>
      </c>
      <c r="H36" s="64">
        <v>0</v>
      </c>
      <c r="I36" s="64">
        <f t="shared" si="10"/>
        <v>9673</v>
      </c>
      <c r="J36" s="65">
        <f t="shared" si="6"/>
        <v>0.34436059133671049</v>
      </c>
      <c r="K36" s="63">
        <v>135642</v>
      </c>
      <c r="L36" s="64">
        <v>0</v>
      </c>
      <c r="M36" s="64">
        <f t="shared" si="11"/>
        <v>135642</v>
      </c>
      <c r="N36" s="65">
        <f t="shared" si="12"/>
        <v>1.7952286321774502E-3</v>
      </c>
      <c r="O36" s="64">
        <v>117896</v>
      </c>
      <c r="P36" s="64">
        <v>0</v>
      </c>
      <c r="Q36" s="64">
        <f t="shared" si="13"/>
        <v>117896</v>
      </c>
      <c r="R36" s="66">
        <f t="shared" si="7"/>
        <v>0.15052249440184573</v>
      </c>
      <c r="S36" s="154"/>
      <c r="T36" s="154"/>
    </row>
    <row r="37" spans="2:20" ht="16.5" x14ac:dyDescent="0.3">
      <c r="B37" s="62" t="s">
        <v>103</v>
      </c>
      <c r="C37" s="63">
        <v>11046</v>
      </c>
      <c r="D37" s="64">
        <v>0</v>
      </c>
      <c r="E37" s="64">
        <f t="shared" si="8"/>
        <v>11046</v>
      </c>
      <c r="F37" s="65">
        <f t="shared" si="9"/>
        <v>1.5750840693635883E-3</v>
      </c>
      <c r="G37" s="63">
        <v>7237</v>
      </c>
      <c r="H37" s="64">
        <v>0</v>
      </c>
      <c r="I37" s="64">
        <f t="shared" si="10"/>
        <v>7237</v>
      </c>
      <c r="J37" s="65">
        <f t="shared" si="6"/>
        <v>0.52632306204228274</v>
      </c>
      <c r="K37" s="63">
        <v>116020</v>
      </c>
      <c r="L37" s="64">
        <v>0</v>
      </c>
      <c r="M37" s="64">
        <f t="shared" si="11"/>
        <v>116020</v>
      </c>
      <c r="N37" s="65">
        <f t="shared" si="12"/>
        <v>1.5355304839594504E-3</v>
      </c>
      <c r="O37" s="64">
        <v>77814</v>
      </c>
      <c r="P37" s="64">
        <v>0</v>
      </c>
      <c r="Q37" s="64">
        <f t="shared" si="13"/>
        <v>77814</v>
      </c>
      <c r="R37" s="66">
        <f t="shared" si="7"/>
        <v>0.49099133831958253</v>
      </c>
      <c r="S37" s="154"/>
      <c r="T37" s="154"/>
    </row>
    <row r="38" spans="2:20" ht="16.5" x14ac:dyDescent="0.3">
      <c r="B38" s="62" t="s">
        <v>98</v>
      </c>
      <c r="C38" s="63">
        <v>8094</v>
      </c>
      <c r="D38" s="64">
        <v>0</v>
      </c>
      <c r="E38" s="64">
        <f t="shared" si="8"/>
        <v>8094</v>
      </c>
      <c r="F38" s="65">
        <f t="shared" si="9"/>
        <v>1.1541490546287238E-3</v>
      </c>
      <c r="G38" s="63">
        <v>5722</v>
      </c>
      <c r="H38" s="64">
        <v>0</v>
      </c>
      <c r="I38" s="64">
        <f t="shared" si="10"/>
        <v>5722</v>
      </c>
      <c r="J38" s="65">
        <f t="shared" si="6"/>
        <v>0.41454037049982517</v>
      </c>
      <c r="K38" s="63">
        <v>67962</v>
      </c>
      <c r="L38" s="64">
        <v>0</v>
      </c>
      <c r="M38" s="64">
        <f t="shared" si="11"/>
        <v>67962</v>
      </c>
      <c r="N38" s="65">
        <f t="shared" si="12"/>
        <v>8.9948045811801566E-4</v>
      </c>
      <c r="O38" s="64">
        <v>49156</v>
      </c>
      <c r="P38" s="64">
        <v>0</v>
      </c>
      <c r="Q38" s="64">
        <f t="shared" si="13"/>
        <v>49156</v>
      </c>
      <c r="R38" s="66">
        <f t="shared" si="7"/>
        <v>0.3825779152087232</v>
      </c>
      <c r="S38" s="154"/>
      <c r="T38" s="154"/>
    </row>
    <row r="39" spans="2:20" ht="16.5" x14ac:dyDescent="0.3">
      <c r="B39" s="62" t="s">
        <v>67</v>
      </c>
      <c r="C39" s="63">
        <v>6632</v>
      </c>
      <c r="D39" s="64">
        <v>0</v>
      </c>
      <c r="E39" s="64">
        <f>D39+C39</f>
        <v>6632</v>
      </c>
      <c r="F39" s="65">
        <f>E39/$E$7</f>
        <v>9.4567785153171441E-4</v>
      </c>
      <c r="G39" s="63">
        <v>6443</v>
      </c>
      <c r="H39" s="64">
        <v>0</v>
      </c>
      <c r="I39" s="64">
        <f>H39+G39</f>
        <v>6443</v>
      </c>
      <c r="J39" s="65">
        <f t="shared" si="6"/>
        <v>2.9334161105075252E-2</v>
      </c>
      <c r="K39" s="63">
        <v>73072</v>
      </c>
      <c r="L39" s="64">
        <v>21</v>
      </c>
      <c r="M39" s="64">
        <f>L39+K39</f>
        <v>73093</v>
      </c>
      <c r="N39" s="65">
        <f>M39/$M$7</f>
        <v>9.6738949891439507E-4</v>
      </c>
      <c r="O39" s="64">
        <v>67097</v>
      </c>
      <c r="P39" s="64">
        <v>0</v>
      </c>
      <c r="Q39" s="64">
        <f>P39+O39</f>
        <v>67097</v>
      </c>
      <c r="R39" s="66">
        <f t="shared" si="7"/>
        <v>8.9363160797055086E-2</v>
      </c>
      <c r="S39" s="154"/>
      <c r="T39" s="154"/>
    </row>
    <row r="40" spans="2:20" ht="16.5" x14ac:dyDescent="0.3">
      <c r="B40" s="62" t="s">
        <v>548</v>
      </c>
      <c r="C40" s="63">
        <v>6456</v>
      </c>
      <c r="D40" s="64">
        <v>0</v>
      </c>
      <c r="E40" s="64">
        <f>D40+C40</f>
        <v>6456</v>
      </c>
      <c r="F40" s="65">
        <f>E40/$E$7</f>
        <v>9.205814549892563E-4</v>
      </c>
      <c r="G40" s="63">
        <v>6219</v>
      </c>
      <c r="H40" s="64">
        <v>0</v>
      </c>
      <c r="I40" s="64">
        <f>H40+G40</f>
        <v>6219</v>
      </c>
      <c r="J40" s="65">
        <f t="shared" si="6"/>
        <v>3.8109020742884692E-2</v>
      </c>
      <c r="K40" s="63">
        <v>77304</v>
      </c>
      <c r="L40" s="64">
        <v>0</v>
      </c>
      <c r="M40" s="64">
        <f>L40+K40</f>
        <v>77304</v>
      </c>
      <c r="N40" s="65">
        <f>M40/$M$7</f>
        <v>1.0231222938459003E-3</v>
      </c>
      <c r="O40" s="64">
        <v>69282</v>
      </c>
      <c r="P40" s="64">
        <v>0</v>
      </c>
      <c r="Q40" s="64">
        <f>P40+O40</f>
        <v>69282</v>
      </c>
      <c r="R40" s="66">
        <f t="shared" si="7"/>
        <v>0.11578765047198414</v>
      </c>
      <c r="S40" s="154"/>
      <c r="T40" s="154"/>
    </row>
    <row r="41" spans="2:20" ht="16.5" x14ac:dyDescent="0.3">
      <c r="B41" s="62" t="s">
        <v>106</v>
      </c>
      <c r="C41" s="63">
        <v>5709</v>
      </c>
      <c r="D41" s="64">
        <v>0</v>
      </c>
      <c r="E41" s="64">
        <f t="shared" ref="E41:E104" si="14">D41+C41</f>
        <v>5709</v>
      </c>
      <c r="F41" s="65">
        <f t="shared" ref="F41:F67" si="15">E41/$E$7</f>
        <v>8.1406436284598273E-4</v>
      </c>
      <c r="G41" s="63">
        <v>10296</v>
      </c>
      <c r="H41" s="64">
        <v>0</v>
      </c>
      <c r="I41" s="64">
        <f t="shared" ref="I41:I104" si="16">H41+G41</f>
        <v>10296</v>
      </c>
      <c r="J41" s="65">
        <f t="shared" si="6"/>
        <v>-0.44551282051282048</v>
      </c>
      <c r="K41" s="63">
        <v>83807</v>
      </c>
      <c r="L41" s="64">
        <v>0</v>
      </c>
      <c r="M41" s="64">
        <f t="shared" ref="M41:M104" si="17">L41+K41</f>
        <v>83807</v>
      </c>
      <c r="N41" s="65">
        <f t="shared" ref="N41:N104" si="18">M41/$M$7</f>
        <v>1.109189823040766E-3</v>
      </c>
      <c r="O41" s="64">
        <v>96211</v>
      </c>
      <c r="P41" s="64">
        <v>0</v>
      </c>
      <c r="Q41" s="64">
        <f t="shared" ref="Q41:Q104" si="19">P41+O41</f>
        <v>96211</v>
      </c>
      <c r="R41" s="66">
        <f t="shared" si="7"/>
        <v>-0.12892496699961542</v>
      </c>
      <c r="S41" s="154"/>
      <c r="T41" s="154"/>
    </row>
    <row r="42" spans="2:20" ht="16.5" x14ac:dyDescent="0.3">
      <c r="B42" s="62" t="s">
        <v>68</v>
      </c>
      <c r="C42" s="63">
        <v>5443</v>
      </c>
      <c r="D42" s="64">
        <v>0</v>
      </c>
      <c r="E42" s="64">
        <f t="shared" si="14"/>
        <v>5443</v>
      </c>
      <c r="F42" s="65">
        <f t="shared" si="15"/>
        <v>7.7613458170794954E-4</v>
      </c>
      <c r="G42" s="63">
        <v>5474</v>
      </c>
      <c r="H42" s="64">
        <v>0</v>
      </c>
      <c r="I42" s="64">
        <f t="shared" si="16"/>
        <v>5474</v>
      </c>
      <c r="J42" s="65">
        <f t="shared" si="6"/>
        <v>-5.6631348191450437E-3</v>
      </c>
      <c r="K42" s="63">
        <v>54015</v>
      </c>
      <c r="L42" s="64">
        <v>16</v>
      </c>
      <c r="M42" s="64">
        <f t="shared" si="17"/>
        <v>54031</v>
      </c>
      <c r="N42" s="65">
        <f t="shared" si="18"/>
        <v>7.151029786141447E-4</v>
      </c>
      <c r="O42" s="64">
        <v>51942</v>
      </c>
      <c r="P42" s="64">
        <v>0</v>
      </c>
      <c r="Q42" s="64">
        <f t="shared" si="19"/>
        <v>51942</v>
      </c>
      <c r="R42" s="66">
        <f t="shared" si="7"/>
        <v>4.0217935389472936E-2</v>
      </c>
      <c r="S42" s="154"/>
      <c r="T42" s="154"/>
    </row>
    <row r="43" spans="2:20" ht="16.5" x14ac:dyDescent="0.3">
      <c r="B43" s="62" t="s">
        <v>69</v>
      </c>
      <c r="C43" s="63">
        <v>5082</v>
      </c>
      <c r="D43" s="64">
        <v>0</v>
      </c>
      <c r="E43" s="64">
        <f t="shared" si="14"/>
        <v>5082</v>
      </c>
      <c r="F43" s="65">
        <f t="shared" si="15"/>
        <v>7.2465845016347593E-4</v>
      </c>
      <c r="G43" s="63">
        <v>5739</v>
      </c>
      <c r="H43" s="64">
        <v>0</v>
      </c>
      <c r="I43" s="64">
        <f t="shared" si="16"/>
        <v>5739</v>
      </c>
      <c r="J43" s="65">
        <f t="shared" si="6"/>
        <v>-0.11447987454260322</v>
      </c>
      <c r="K43" s="63">
        <v>54344</v>
      </c>
      <c r="L43" s="64">
        <v>0</v>
      </c>
      <c r="M43" s="64">
        <f t="shared" si="17"/>
        <v>54344</v>
      </c>
      <c r="N43" s="65">
        <f t="shared" si="18"/>
        <v>7.1924554921817254E-4</v>
      </c>
      <c r="O43" s="64">
        <v>55512</v>
      </c>
      <c r="P43" s="64">
        <v>0</v>
      </c>
      <c r="Q43" s="64">
        <f t="shared" si="19"/>
        <v>55512</v>
      </c>
      <c r="R43" s="66">
        <f t="shared" si="7"/>
        <v>-2.1040495748666954E-2</v>
      </c>
      <c r="S43" s="154"/>
      <c r="T43" s="154"/>
    </row>
    <row r="44" spans="2:20" ht="16.5" x14ac:dyDescent="0.3">
      <c r="B44" s="62" t="s">
        <v>90</v>
      </c>
      <c r="C44" s="63">
        <v>4569</v>
      </c>
      <c r="D44" s="64">
        <v>0</v>
      </c>
      <c r="E44" s="64">
        <f t="shared" si="14"/>
        <v>4569</v>
      </c>
      <c r="F44" s="65">
        <f t="shared" si="15"/>
        <v>6.5150815796869766E-4</v>
      </c>
      <c r="G44" s="63">
        <v>4457</v>
      </c>
      <c r="H44" s="64">
        <v>0</v>
      </c>
      <c r="I44" s="64">
        <f t="shared" si="16"/>
        <v>4457</v>
      </c>
      <c r="J44" s="65">
        <f t="shared" si="6"/>
        <v>2.5129010545209773E-2</v>
      </c>
      <c r="K44" s="63">
        <v>51097</v>
      </c>
      <c r="L44" s="64">
        <v>0</v>
      </c>
      <c r="M44" s="64">
        <f t="shared" si="17"/>
        <v>51097</v>
      </c>
      <c r="N44" s="65">
        <f t="shared" si="18"/>
        <v>6.7627134234507882E-4</v>
      </c>
      <c r="O44" s="64">
        <v>45176</v>
      </c>
      <c r="P44" s="64">
        <v>21</v>
      </c>
      <c r="Q44" s="64">
        <f t="shared" si="19"/>
        <v>45197</v>
      </c>
      <c r="R44" s="66">
        <f t="shared" si="7"/>
        <v>0.1305396375865655</v>
      </c>
      <c r="S44" s="154"/>
      <c r="T44" s="154"/>
    </row>
    <row r="45" spans="2:20" ht="16.5" x14ac:dyDescent="0.3">
      <c r="B45" s="62" t="s">
        <v>74</v>
      </c>
      <c r="C45" s="63">
        <v>3836</v>
      </c>
      <c r="D45" s="64">
        <v>0</v>
      </c>
      <c r="E45" s="64">
        <f>D45+C45</f>
        <v>3836</v>
      </c>
      <c r="F45" s="65">
        <f>E45/$E$7</f>
        <v>5.4698737009584684E-4</v>
      </c>
      <c r="G45" s="63">
        <v>4051</v>
      </c>
      <c r="H45" s="64">
        <v>0</v>
      </c>
      <c r="I45" s="64">
        <f>H45+G45</f>
        <v>4051</v>
      </c>
      <c r="J45" s="65">
        <f t="shared" si="6"/>
        <v>-5.3073315230807161E-2</v>
      </c>
      <c r="K45" s="63">
        <v>42277</v>
      </c>
      <c r="L45" s="64">
        <v>0</v>
      </c>
      <c r="M45" s="64">
        <f>L45+K45</f>
        <v>42277</v>
      </c>
      <c r="N45" s="65">
        <f>M45/$M$7</f>
        <v>5.5953820264052474E-4</v>
      </c>
      <c r="O45" s="64">
        <v>39141</v>
      </c>
      <c r="P45" s="64">
        <v>0</v>
      </c>
      <c r="Q45" s="64">
        <f>P45+O45</f>
        <v>39141</v>
      </c>
      <c r="R45" s="66">
        <f t="shared" si="7"/>
        <v>8.0120589663013275E-2</v>
      </c>
      <c r="S45" s="154"/>
      <c r="T45" s="154"/>
    </row>
    <row r="46" spans="2:20" ht="16.5" x14ac:dyDescent="0.3">
      <c r="B46" s="62" t="s">
        <v>70</v>
      </c>
      <c r="C46" s="63">
        <v>3520</v>
      </c>
      <c r="D46" s="64">
        <v>0</v>
      </c>
      <c r="E46" s="64">
        <f>D46+C46</f>
        <v>3520</v>
      </c>
      <c r="F46" s="65">
        <f>E46/$E$7</f>
        <v>5.0192793084916077E-4</v>
      </c>
      <c r="G46" s="63">
        <v>3657</v>
      </c>
      <c r="H46" s="64">
        <v>0</v>
      </c>
      <c r="I46" s="64">
        <f>H46+G46</f>
        <v>3657</v>
      </c>
      <c r="J46" s="65">
        <f t="shared" si="6"/>
        <v>-3.7462400875034163E-2</v>
      </c>
      <c r="K46" s="63">
        <v>45100</v>
      </c>
      <c r="L46" s="64">
        <v>0</v>
      </c>
      <c r="M46" s="64">
        <f>L46+K46</f>
        <v>45100</v>
      </c>
      <c r="N46" s="65">
        <f>M46/$M$7</f>
        <v>5.9690074837589395E-4</v>
      </c>
      <c r="O46" s="64">
        <v>44771</v>
      </c>
      <c r="P46" s="64">
        <v>0</v>
      </c>
      <c r="Q46" s="64">
        <f>P46+O46</f>
        <v>44771</v>
      </c>
      <c r="R46" s="66">
        <f t="shared" si="7"/>
        <v>7.348506845949343E-3</v>
      </c>
      <c r="S46" s="154"/>
      <c r="T46" s="154"/>
    </row>
    <row r="47" spans="2:20" ht="16.5" x14ac:dyDescent="0.3">
      <c r="B47" s="62" t="s">
        <v>73</v>
      </c>
      <c r="C47" s="63">
        <v>3399</v>
      </c>
      <c r="D47" s="64">
        <v>0</v>
      </c>
      <c r="E47" s="64">
        <f t="shared" si="14"/>
        <v>3399</v>
      </c>
      <c r="F47" s="65">
        <f t="shared" si="15"/>
        <v>4.846741582262209E-4</v>
      </c>
      <c r="G47" s="63">
        <v>3073</v>
      </c>
      <c r="H47" s="64">
        <v>0</v>
      </c>
      <c r="I47" s="64">
        <f t="shared" si="16"/>
        <v>3073</v>
      </c>
      <c r="J47" s="65">
        <f t="shared" si="6"/>
        <v>0.10608525870484864</v>
      </c>
      <c r="K47" s="63">
        <v>36925</v>
      </c>
      <c r="L47" s="64">
        <v>0</v>
      </c>
      <c r="M47" s="64">
        <f t="shared" si="17"/>
        <v>36925</v>
      </c>
      <c r="N47" s="65">
        <f t="shared" si="18"/>
        <v>4.8870421582660492E-4</v>
      </c>
      <c r="O47" s="64">
        <v>31810</v>
      </c>
      <c r="P47" s="64">
        <v>0</v>
      </c>
      <c r="Q47" s="64">
        <f t="shared" si="19"/>
        <v>31810</v>
      </c>
      <c r="R47" s="66">
        <f t="shared" si="7"/>
        <v>0.16079849104055333</v>
      </c>
      <c r="S47" s="154"/>
      <c r="T47" s="154"/>
    </row>
    <row r="48" spans="2:20" ht="16.5" x14ac:dyDescent="0.3">
      <c r="B48" s="62" t="s">
        <v>71</v>
      </c>
      <c r="C48" s="63">
        <v>3210</v>
      </c>
      <c r="D48" s="64">
        <v>0</v>
      </c>
      <c r="E48" s="64">
        <f t="shared" si="14"/>
        <v>3210</v>
      </c>
      <c r="F48" s="65">
        <f t="shared" si="15"/>
        <v>4.5772405057551313E-4</v>
      </c>
      <c r="G48" s="63">
        <v>3452</v>
      </c>
      <c r="H48" s="64">
        <v>0</v>
      </c>
      <c r="I48" s="64">
        <f t="shared" si="16"/>
        <v>3452</v>
      </c>
      <c r="J48" s="65">
        <f t="shared" si="6"/>
        <v>-7.0104287369640805E-2</v>
      </c>
      <c r="K48" s="63">
        <v>34949</v>
      </c>
      <c r="L48" s="64">
        <v>0</v>
      </c>
      <c r="M48" s="64">
        <f t="shared" si="17"/>
        <v>34949</v>
      </c>
      <c r="N48" s="65">
        <f t="shared" si="18"/>
        <v>4.6255175731683187E-4</v>
      </c>
      <c r="O48" s="64">
        <v>37369</v>
      </c>
      <c r="P48" s="64">
        <v>0</v>
      </c>
      <c r="Q48" s="64">
        <f t="shared" si="19"/>
        <v>37369</v>
      </c>
      <c r="R48" s="66">
        <f t="shared" si="7"/>
        <v>-6.4759560063153976E-2</v>
      </c>
      <c r="S48" s="154"/>
      <c r="T48" s="154"/>
    </row>
    <row r="49" spans="2:20" ht="16.5" x14ac:dyDescent="0.3">
      <c r="B49" s="62" t="s">
        <v>107</v>
      </c>
      <c r="C49" s="63">
        <v>3206</v>
      </c>
      <c r="D49" s="64">
        <v>0</v>
      </c>
      <c r="E49" s="64">
        <f t="shared" si="14"/>
        <v>3206</v>
      </c>
      <c r="F49" s="65">
        <f t="shared" si="15"/>
        <v>4.5715367792682093E-4</v>
      </c>
      <c r="G49" s="63">
        <v>2493</v>
      </c>
      <c r="H49" s="64">
        <v>0</v>
      </c>
      <c r="I49" s="64">
        <f t="shared" si="16"/>
        <v>2493</v>
      </c>
      <c r="J49" s="65">
        <f t="shared" si="6"/>
        <v>0.28600080224628965</v>
      </c>
      <c r="K49" s="63">
        <v>35825</v>
      </c>
      <c r="L49" s="64">
        <v>0</v>
      </c>
      <c r="M49" s="64">
        <f t="shared" si="17"/>
        <v>35825</v>
      </c>
      <c r="N49" s="65">
        <f t="shared" si="18"/>
        <v>4.7414566098816853E-4</v>
      </c>
      <c r="O49" s="64">
        <v>24336</v>
      </c>
      <c r="P49" s="64">
        <v>0</v>
      </c>
      <c r="Q49" s="64">
        <f t="shared" si="19"/>
        <v>24336</v>
      </c>
      <c r="R49" s="66">
        <f t="shared" si="7"/>
        <v>0.47209894806048647</v>
      </c>
      <c r="S49" s="154"/>
      <c r="T49" s="154"/>
    </row>
    <row r="50" spans="2:20" ht="16.5" x14ac:dyDescent="0.3">
      <c r="B50" s="62" t="s">
        <v>104</v>
      </c>
      <c r="C50" s="63">
        <v>3058</v>
      </c>
      <c r="D50" s="64">
        <v>0</v>
      </c>
      <c r="E50" s="64">
        <f t="shared" si="14"/>
        <v>3058</v>
      </c>
      <c r="F50" s="65">
        <f t="shared" si="15"/>
        <v>4.3604988992520843E-4</v>
      </c>
      <c r="G50" s="63">
        <v>2992</v>
      </c>
      <c r="H50" s="64">
        <v>0</v>
      </c>
      <c r="I50" s="64">
        <f t="shared" si="16"/>
        <v>2992</v>
      </c>
      <c r="J50" s="65">
        <f t="shared" si="6"/>
        <v>2.2058823529411686E-2</v>
      </c>
      <c r="K50" s="63">
        <v>32278</v>
      </c>
      <c r="L50" s="64">
        <v>0</v>
      </c>
      <c r="M50" s="64">
        <f t="shared" si="17"/>
        <v>32278</v>
      </c>
      <c r="N50" s="65">
        <f t="shared" si="18"/>
        <v>4.2720093915913759E-4</v>
      </c>
      <c r="O50" s="64">
        <v>35631</v>
      </c>
      <c r="P50" s="64">
        <v>0</v>
      </c>
      <c r="Q50" s="64">
        <f t="shared" si="19"/>
        <v>35631</v>
      </c>
      <c r="R50" s="66">
        <f t="shared" si="7"/>
        <v>-9.4103449243636117E-2</v>
      </c>
      <c r="S50" s="154"/>
      <c r="T50" s="154"/>
    </row>
    <row r="51" spans="2:20" ht="16.5" x14ac:dyDescent="0.3">
      <c r="B51" s="62" t="s">
        <v>108</v>
      </c>
      <c r="C51" s="63">
        <v>2169</v>
      </c>
      <c r="D51" s="64">
        <v>0</v>
      </c>
      <c r="E51" s="64">
        <f t="shared" si="14"/>
        <v>2169</v>
      </c>
      <c r="F51" s="65">
        <f t="shared" si="15"/>
        <v>3.0928456875336076E-4</v>
      </c>
      <c r="G51" s="63">
        <v>2413</v>
      </c>
      <c r="H51" s="64">
        <v>0</v>
      </c>
      <c r="I51" s="64">
        <f t="shared" si="16"/>
        <v>2413</v>
      </c>
      <c r="J51" s="65">
        <f t="shared" si="6"/>
        <v>-0.10111893907998337</v>
      </c>
      <c r="K51" s="63">
        <v>32821</v>
      </c>
      <c r="L51" s="64">
        <v>0</v>
      </c>
      <c r="M51" s="64">
        <f t="shared" si="17"/>
        <v>32821</v>
      </c>
      <c r="N51" s="65">
        <f t="shared" si="18"/>
        <v>4.3438757122938394E-4</v>
      </c>
      <c r="O51" s="64">
        <v>25792</v>
      </c>
      <c r="P51" s="64">
        <v>0</v>
      </c>
      <c r="Q51" s="64">
        <f t="shared" si="19"/>
        <v>25792</v>
      </c>
      <c r="R51" s="66">
        <f t="shared" si="7"/>
        <v>0.27252636476426795</v>
      </c>
      <c r="S51" s="154"/>
      <c r="T51" s="154"/>
    </row>
    <row r="52" spans="2:20" ht="16.5" x14ac:dyDescent="0.3">
      <c r="B52" s="62" t="s">
        <v>109</v>
      </c>
      <c r="C52" s="63">
        <v>2122</v>
      </c>
      <c r="D52" s="64">
        <v>0</v>
      </c>
      <c r="E52" s="64">
        <f t="shared" si="14"/>
        <v>2122</v>
      </c>
      <c r="F52" s="65">
        <f t="shared" si="15"/>
        <v>3.0258269013122704E-4</v>
      </c>
      <c r="G52" s="63">
        <v>2289</v>
      </c>
      <c r="H52" s="64">
        <v>0</v>
      </c>
      <c r="I52" s="64">
        <f t="shared" si="16"/>
        <v>2289</v>
      </c>
      <c r="J52" s="65">
        <f t="shared" si="6"/>
        <v>-7.2957623416339046E-2</v>
      </c>
      <c r="K52" s="63">
        <v>28185</v>
      </c>
      <c r="L52" s="64">
        <v>0</v>
      </c>
      <c r="M52" s="64">
        <f t="shared" si="17"/>
        <v>28185</v>
      </c>
      <c r="N52" s="65">
        <f t="shared" si="18"/>
        <v>3.7302988011030092E-4</v>
      </c>
      <c r="O52" s="64">
        <v>27083</v>
      </c>
      <c r="P52" s="64">
        <v>0</v>
      </c>
      <c r="Q52" s="64">
        <f t="shared" si="19"/>
        <v>27083</v>
      </c>
      <c r="R52" s="66">
        <f t="shared" si="7"/>
        <v>4.0689731565926923E-2</v>
      </c>
      <c r="S52" s="154"/>
      <c r="T52" s="154"/>
    </row>
    <row r="53" spans="2:20" ht="16.5" x14ac:dyDescent="0.3">
      <c r="B53" s="62" t="s">
        <v>99</v>
      </c>
      <c r="C53" s="63">
        <v>2015</v>
      </c>
      <c r="D53" s="64">
        <v>0</v>
      </c>
      <c r="E53" s="64">
        <f t="shared" si="14"/>
        <v>2015</v>
      </c>
      <c r="F53" s="65">
        <f t="shared" si="15"/>
        <v>2.8732522177870993E-4</v>
      </c>
      <c r="G53" s="63">
        <v>2064</v>
      </c>
      <c r="H53" s="64">
        <v>0</v>
      </c>
      <c r="I53" s="64">
        <f t="shared" si="16"/>
        <v>2064</v>
      </c>
      <c r="J53" s="65">
        <f t="shared" si="6"/>
        <v>-2.3740310077519422E-2</v>
      </c>
      <c r="K53" s="63">
        <v>20769</v>
      </c>
      <c r="L53" s="64">
        <v>0</v>
      </c>
      <c r="M53" s="64">
        <f t="shared" si="17"/>
        <v>20769</v>
      </c>
      <c r="N53" s="65">
        <f t="shared" si="18"/>
        <v>2.7487875039953309E-4</v>
      </c>
      <c r="O53" s="64">
        <v>20688</v>
      </c>
      <c r="P53" s="64">
        <v>0</v>
      </c>
      <c r="Q53" s="64">
        <f t="shared" si="19"/>
        <v>20688</v>
      </c>
      <c r="R53" s="66">
        <f t="shared" si="7"/>
        <v>3.9153132250580036E-3</v>
      </c>
      <c r="S53" s="154"/>
      <c r="T53" s="154"/>
    </row>
    <row r="54" spans="2:20" ht="16.5" x14ac:dyDescent="0.3">
      <c r="B54" s="62" t="s">
        <v>72</v>
      </c>
      <c r="C54" s="63">
        <v>1844</v>
      </c>
      <c r="D54" s="64">
        <v>0</v>
      </c>
      <c r="E54" s="64">
        <f t="shared" si="14"/>
        <v>1844</v>
      </c>
      <c r="F54" s="65">
        <f t="shared" si="15"/>
        <v>2.6294179104711718E-4</v>
      </c>
      <c r="G54" s="63">
        <v>1801</v>
      </c>
      <c r="H54" s="64">
        <v>0</v>
      </c>
      <c r="I54" s="64">
        <f t="shared" si="16"/>
        <v>1801</v>
      </c>
      <c r="J54" s="65">
        <f t="shared" si="6"/>
        <v>2.3875624652970551E-2</v>
      </c>
      <c r="K54" s="63">
        <v>36560</v>
      </c>
      <c r="L54" s="64">
        <v>0</v>
      </c>
      <c r="M54" s="64">
        <f t="shared" si="17"/>
        <v>36560</v>
      </c>
      <c r="N54" s="65">
        <f t="shared" si="18"/>
        <v>4.8387342263021469E-4</v>
      </c>
      <c r="O54" s="64">
        <v>41194</v>
      </c>
      <c r="P54" s="64">
        <v>0</v>
      </c>
      <c r="Q54" s="64">
        <f t="shared" si="19"/>
        <v>41194</v>
      </c>
      <c r="R54" s="66">
        <f t="shared" si="7"/>
        <v>-0.1124921105015293</v>
      </c>
      <c r="S54" s="154"/>
      <c r="T54" s="154"/>
    </row>
    <row r="55" spans="2:20" ht="16.5" x14ac:dyDescent="0.3">
      <c r="B55" s="62" t="s">
        <v>75</v>
      </c>
      <c r="C55" s="63">
        <v>1513</v>
      </c>
      <c r="D55" s="64">
        <v>0</v>
      </c>
      <c r="E55" s="64">
        <f t="shared" si="14"/>
        <v>1513</v>
      </c>
      <c r="F55" s="65">
        <f t="shared" si="15"/>
        <v>2.1574345436783531E-4</v>
      </c>
      <c r="G55" s="63">
        <v>1565</v>
      </c>
      <c r="H55" s="64">
        <v>0</v>
      </c>
      <c r="I55" s="64">
        <f t="shared" si="16"/>
        <v>1565</v>
      </c>
      <c r="J55" s="65">
        <f t="shared" si="6"/>
        <v>-3.3226837060702841E-2</v>
      </c>
      <c r="K55" s="63">
        <v>20301</v>
      </c>
      <c r="L55" s="64">
        <v>0</v>
      </c>
      <c r="M55" s="64">
        <f t="shared" si="17"/>
        <v>20301</v>
      </c>
      <c r="N55" s="65">
        <f t="shared" si="18"/>
        <v>2.6868474706827101E-4</v>
      </c>
      <c r="O55" s="64">
        <v>20494</v>
      </c>
      <c r="P55" s="64">
        <v>0</v>
      </c>
      <c r="Q55" s="64">
        <f t="shared" si="19"/>
        <v>20494</v>
      </c>
      <c r="R55" s="66">
        <f t="shared" si="7"/>
        <v>-9.4173904557431909E-3</v>
      </c>
      <c r="S55" s="154"/>
      <c r="T55" s="154"/>
    </row>
    <row r="56" spans="2:20" ht="16.5" x14ac:dyDescent="0.3">
      <c r="B56" s="62" t="s">
        <v>218</v>
      </c>
      <c r="C56" s="63">
        <v>1475</v>
      </c>
      <c r="D56" s="64">
        <v>0</v>
      </c>
      <c r="E56" s="64">
        <f t="shared" si="14"/>
        <v>1475</v>
      </c>
      <c r="F56" s="65">
        <f t="shared" si="15"/>
        <v>2.1032491420525914E-4</v>
      </c>
      <c r="G56" s="63">
        <v>904</v>
      </c>
      <c r="H56" s="64">
        <v>0</v>
      </c>
      <c r="I56" s="64">
        <f t="shared" si="16"/>
        <v>904</v>
      </c>
      <c r="J56" s="65">
        <f t="shared" si="6"/>
        <v>0.63163716814159288</v>
      </c>
      <c r="K56" s="63">
        <v>11475</v>
      </c>
      <c r="L56" s="64">
        <v>0</v>
      </c>
      <c r="M56" s="64">
        <f t="shared" si="17"/>
        <v>11475</v>
      </c>
      <c r="N56" s="65">
        <f t="shared" si="18"/>
        <v>1.5187219706459828E-4</v>
      </c>
      <c r="O56" s="64">
        <v>11472</v>
      </c>
      <c r="P56" s="64">
        <v>0</v>
      </c>
      <c r="Q56" s="64">
        <f t="shared" si="19"/>
        <v>11472</v>
      </c>
      <c r="R56" s="66">
        <f t="shared" si="7"/>
        <v>2.6150627615062483E-4</v>
      </c>
      <c r="S56" s="154"/>
      <c r="T56" s="154"/>
    </row>
    <row r="57" spans="2:20" ht="16.5" x14ac:dyDescent="0.3">
      <c r="B57" s="62" t="s">
        <v>168</v>
      </c>
      <c r="C57" s="63">
        <v>1449</v>
      </c>
      <c r="D57" s="64">
        <v>0</v>
      </c>
      <c r="E57" s="64">
        <f t="shared" si="14"/>
        <v>1449</v>
      </c>
      <c r="F57" s="65">
        <f t="shared" si="15"/>
        <v>2.0661749198875966E-4</v>
      </c>
      <c r="G57" s="63">
        <v>1234</v>
      </c>
      <c r="H57" s="64">
        <v>0</v>
      </c>
      <c r="I57" s="64">
        <f t="shared" si="16"/>
        <v>1234</v>
      </c>
      <c r="J57" s="65">
        <f t="shared" si="6"/>
        <v>0.17423014586709895</v>
      </c>
      <c r="K57" s="63">
        <v>8333</v>
      </c>
      <c r="L57" s="64">
        <v>0</v>
      </c>
      <c r="M57" s="64">
        <f t="shared" si="17"/>
        <v>8333</v>
      </c>
      <c r="N57" s="65">
        <f t="shared" si="18"/>
        <v>1.1028767042608258E-4</v>
      </c>
      <c r="O57" s="64">
        <v>8125</v>
      </c>
      <c r="P57" s="64">
        <v>0</v>
      </c>
      <c r="Q57" s="64">
        <f t="shared" si="19"/>
        <v>8125</v>
      </c>
      <c r="R57" s="66">
        <f t="shared" si="7"/>
        <v>2.5600000000000067E-2</v>
      </c>
      <c r="S57" s="154"/>
      <c r="T57" s="154"/>
    </row>
    <row r="58" spans="2:20" ht="16.5" x14ac:dyDescent="0.3">
      <c r="B58" s="62" t="s">
        <v>76</v>
      </c>
      <c r="C58" s="63">
        <v>1388</v>
      </c>
      <c r="D58" s="64">
        <v>0</v>
      </c>
      <c r="E58" s="64">
        <f t="shared" si="14"/>
        <v>1388</v>
      </c>
      <c r="F58" s="65">
        <f t="shared" si="15"/>
        <v>1.9791930909620318E-4</v>
      </c>
      <c r="G58" s="63">
        <v>1625</v>
      </c>
      <c r="H58" s="64">
        <v>0</v>
      </c>
      <c r="I58" s="64">
        <f t="shared" si="16"/>
        <v>1625</v>
      </c>
      <c r="J58" s="65">
        <f t="shared" si="6"/>
        <v>-0.14584615384615385</v>
      </c>
      <c r="K58" s="63">
        <v>12970</v>
      </c>
      <c r="L58" s="64">
        <v>0</v>
      </c>
      <c r="M58" s="64">
        <f t="shared" si="17"/>
        <v>12970</v>
      </c>
      <c r="N58" s="65">
        <f t="shared" si="18"/>
        <v>1.7165859659501874E-4</v>
      </c>
      <c r="O58" s="64">
        <v>13197</v>
      </c>
      <c r="P58" s="64">
        <v>0</v>
      </c>
      <c r="Q58" s="64">
        <f t="shared" si="19"/>
        <v>13197</v>
      </c>
      <c r="R58" s="66">
        <f t="shared" si="7"/>
        <v>-1.720087898764866E-2</v>
      </c>
      <c r="S58" s="154"/>
      <c r="T58" s="154"/>
    </row>
    <row r="59" spans="2:20" ht="16.5" x14ac:dyDescent="0.3">
      <c r="B59" s="62" t="s">
        <v>178</v>
      </c>
      <c r="C59" s="63">
        <v>1253</v>
      </c>
      <c r="D59" s="64">
        <v>0</v>
      </c>
      <c r="E59" s="64">
        <f t="shared" si="14"/>
        <v>1253</v>
      </c>
      <c r="F59" s="65">
        <f t="shared" si="15"/>
        <v>1.7866923220284049E-4</v>
      </c>
      <c r="G59" s="63">
        <v>0</v>
      </c>
      <c r="H59" s="64">
        <v>0</v>
      </c>
      <c r="I59" s="64">
        <f t="shared" si="16"/>
        <v>0</v>
      </c>
      <c r="J59" s="65" t="str">
        <f t="shared" si="6"/>
        <v/>
      </c>
      <c r="K59" s="63">
        <v>9586</v>
      </c>
      <c r="L59" s="64">
        <v>0</v>
      </c>
      <c r="M59" s="64">
        <f t="shared" si="17"/>
        <v>9586</v>
      </c>
      <c r="N59" s="65">
        <f t="shared" si="18"/>
        <v>1.26871187892047E-4</v>
      </c>
      <c r="O59" s="64">
        <v>513</v>
      </c>
      <c r="P59" s="64">
        <v>0</v>
      </c>
      <c r="Q59" s="64">
        <f t="shared" si="19"/>
        <v>513</v>
      </c>
      <c r="R59" s="66">
        <f t="shared" si="7"/>
        <v>17.686159844054583</v>
      </c>
      <c r="S59" s="154"/>
      <c r="T59" s="154"/>
    </row>
    <row r="60" spans="2:20" ht="16.5" x14ac:dyDescent="0.3">
      <c r="B60" s="62" t="s">
        <v>110</v>
      </c>
      <c r="C60" s="63">
        <v>1083</v>
      </c>
      <c r="D60" s="64">
        <v>0</v>
      </c>
      <c r="E60" s="64">
        <f t="shared" si="14"/>
        <v>1083</v>
      </c>
      <c r="F60" s="65">
        <f t="shared" si="15"/>
        <v>1.544283946334208E-4</v>
      </c>
      <c r="G60" s="63">
        <v>1202</v>
      </c>
      <c r="H60" s="64">
        <v>0</v>
      </c>
      <c r="I60" s="64">
        <f t="shared" si="16"/>
        <v>1202</v>
      </c>
      <c r="J60" s="65">
        <f t="shared" si="6"/>
        <v>-9.9001663893510838E-2</v>
      </c>
      <c r="K60" s="63">
        <v>15189</v>
      </c>
      <c r="L60" s="64">
        <v>0</v>
      </c>
      <c r="M60" s="64">
        <f t="shared" si="17"/>
        <v>15189</v>
      </c>
      <c r="N60" s="65">
        <f t="shared" si="18"/>
        <v>2.0102717221910096E-4</v>
      </c>
      <c r="O60" s="64">
        <v>15417</v>
      </c>
      <c r="P60" s="64">
        <v>0</v>
      </c>
      <c r="Q60" s="64">
        <f t="shared" si="19"/>
        <v>15417</v>
      </c>
      <c r="R60" s="66">
        <f t="shared" si="7"/>
        <v>-1.4788869429850138E-2</v>
      </c>
      <c r="S60" s="154"/>
      <c r="T60" s="154"/>
    </row>
    <row r="61" spans="2:20" ht="16.5" x14ac:dyDescent="0.3">
      <c r="B61" s="62" t="s">
        <v>132</v>
      </c>
      <c r="C61" s="63">
        <v>1054</v>
      </c>
      <c r="D61" s="64">
        <v>0</v>
      </c>
      <c r="E61" s="64">
        <f t="shared" si="14"/>
        <v>1054</v>
      </c>
      <c r="F61" s="65">
        <f t="shared" si="15"/>
        <v>1.5029319293040214E-4</v>
      </c>
      <c r="G61" s="63">
        <v>968</v>
      </c>
      <c r="H61" s="64">
        <v>0</v>
      </c>
      <c r="I61" s="64">
        <f t="shared" si="16"/>
        <v>968</v>
      </c>
      <c r="J61" s="65">
        <f t="shared" si="6"/>
        <v>8.8842975206611552E-2</v>
      </c>
      <c r="K61" s="63">
        <v>14702</v>
      </c>
      <c r="L61" s="64">
        <v>0</v>
      </c>
      <c r="M61" s="64">
        <f t="shared" si="17"/>
        <v>14702</v>
      </c>
      <c r="N61" s="65">
        <f t="shared" si="18"/>
        <v>1.9458170294062955E-4</v>
      </c>
      <c r="O61" s="64">
        <v>13428</v>
      </c>
      <c r="P61" s="64">
        <v>11</v>
      </c>
      <c r="Q61" s="64">
        <f t="shared" si="19"/>
        <v>13439</v>
      </c>
      <c r="R61" s="66">
        <f t="shared" si="7"/>
        <v>9.3980206860629467E-2</v>
      </c>
      <c r="S61" s="154"/>
      <c r="T61" s="154"/>
    </row>
    <row r="62" spans="2:20" ht="16.5" x14ac:dyDescent="0.3">
      <c r="B62" s="62" t="s">
        <v>95</v>
      </c>
      <c r="C62" s="63">
        <v>1016</v>
      </c>
      <c r="D62" s="64">
        <v>0</v>
      </c>
      <c r="E62" s="64">
        <f t="shared" si="14"/>
        <v>1016</v>
      </c>
      <c r="F62" s="65">
        <f t="shared" si="15"/>
        <v>1.4487465276782595E-4</v>
      </c>
      <c r="G62" s="63">
        <v>1025</v>
      </c>
      <c r="H62" s="64">
        <v>0</v>
      </c>
      <c r="I62" s="64">
        <f t="shared" si="16"/>
        <v>1025</v>
      </c>
      <c r="J62" s="65">
        <f t="shared" si="6"/>
        <v>-8.7804878048780566E-3</v>
      </c>
      <c r="K62" s="63">
        <v>8533</v>
      </c>
      <c r="L62" s="64">
        <v>0</v>
      </c>
      <c r="M62" s="64">
        <f t="shared" si="17"/>
        <v>8533</v>
      </c>
      <c r="N62" s="65">
        <f t="shared" si="18"/>
        <v>1.1293468039670739E-4</v>
      </c>
      <c r="O62" s="64">
        <v>9660</v>
      </c>
      <c r="P62" s="64">
        <v>0</v>
      </c>
      <c r="Q62" s="64">
        <f t="shared" si="19"/>
        <v>9660</v>
      </c>
      <c r="R62" s="66">
        <f t="shared" si="7"/>
        <v>-0.1166666666666667</v>
      </c>
      <c r="S62" s="154"/>
      <c r="T62" s="154"/>
    </row>
    <row r="63" spans="2:20" ht="16.5" x14ac:dyDescent="0.3">
      <c r="B63" s="62" t="s">
        <v>201</v>
      </c>
      <c r="C63" s="63">
        <v>865</v>
      </c>
      <c r="D63" s="64">
        <v>0</v>
      </c>
      <c r="E63" s="64">
        <f t="shared" si="14"/>
        <v>865</v>
      </c>
      <c r="F63" s="65">
        <f t="shared" si="15"/>
        <v>1.2334308527969435E-4</v>
      </c>
      <c r="G63" s="63">
        <v>1573</v>
      </c>
      <c r="H63" s="64">
        <v>0</v>
      </c>
      <c r="I63" s="64">
        <f t="shared" si="16"/>
        <v>1573</v>
      </c>
      <c r="J63" s="65">
        <f t="shared" si="6"/>
        <v>-0.45009535918626831</v>
      </c>
      <c r="K63" s="63">
        <v>4924</v>
      </c>
      <c r="L63" s="64">
        <v>0</v>
      </c>
      <c r="M63" s="64">
        <f t="shared" si="17"/>
        <v>4924</v>
      </c>
      <c r="N63" s="65">
        <f t="shared" si="18"/>
        <v>6.5169385476782749E-5</v>
      </c>
      <c r="O63" s="64">
        <v>10635</v>
      </c>
      <c r="P63" s="64">
        <v>0</v>
      </c>
      <c r="Q63" s="64">
        <f t="shared" si="19"/>
        <v>10635</v>
      </c>
      <c r="R63" s="66">
        <f t="shared" si="7"/>
        <v>-0.53700047014574515</v>
      </c>
      <c r="S63" s="154"/>
      <c r="T63" s="154"/>
    </row>
    <row r="64" spans="2:20" ht="16.5" x14ac:dyDescent="0.3">
      <c r="B64" s="62" t="s">
        <v>111</v>
      </c>
      <c r="C64" s="63">
        <v>773</v>
      </c>
      <c r="D64" s="64">
        <v>0</v>
      </c>
      <c r="E64" s="64">
        <f t="shared" si="14"/>
        <v>773</v>
      </c>
      <c r="F64" s="65">
        <f t="shared" si="15"/>
        <v>1.102245143597731E-4</v>
      </c>
      <c r="G64" s="63">
        <v>28</v>
      </c>
      <c r="H64" s="64">
        <v>0</v>
      </c>
      <c r="I64" s="64">
        <f t="shared" si="16"/>
        <v>28</v>
      </c>
      <c r="J64" s="65">
        <f t="shared" si="6"/>
        <v>26.607142857142858</v>
      </c>
      <c r="K64" s="63">
        <v>6850</v>
      </c>
      <c r="L64" s="64">
        <v>0</v>
      </c>
      <c r="M64" s="64">
        <f t="shared" si="17"/>
        <v>6850</v>
      </c>
      <c r="N64" s="65">
        <f t="shared" si="18"/>
        <v>9.0660091493899631E-5</v>
      </c>
      <c r="O64" s="64">
        <v>2381</v>
      </c>
      <c r="P64" s="64">
        <v>0</v>
      </c>
      <c r="Q64" s="64">
        <f t="shared" si="19"/>
        <v>2381</v>
      </c>
      <c r="R64" s="66">
        <f t="shared" si="7"/>
        <v>1.8769424611507768</v>
      </c>
      <c r="S64" s="154"/>
      <c r="T64" s="154"/>
    </row>
    <row r="65" spans="2:20" ht="16.5" x14ac:dyDescent="0.3">
      <c r="B65" s="62" t="s">
        <v>187</v>
      </c>
      <c r="C65" s="63">
        <v>760</v>
      </c>
      <c r="D65" s="64">
        <v>0</v>
      </c>
      <c r="E65" s="64">
        <f t="shared" si="14"/>
        <v>760</v>
      </c>
      <c r="F65" s="65">
        <f t="shared" si="15"/>
        <v>1.0837080325152335E-4</v>
      </c>
      <c r="G65" s="63">
        <v>218</v>
      </c>
      <c r="H65" s="64">
        <v>0</v>
      </c>
      <c r="I65" s="64">
        <f t="shared" si="16"/>
        <v>218</v>
      </c>
      <c r="J65" s="65">
        <f t="shared" si="6"/>
        <v>2.4862385321100917</v>
      </c>
      <c r="K65" s="63">
        <v>2226</v>
      </c>
      <c r="L65" s="64">
        <v>0</v>
      </c>
      <c r="M65" s="64">
        <f t="shared" si="17"/>
        <v>2226</v>
      </c>
      <c r="N65" s="65">
        <f t="shared" si="18"/>
        <v>2.9461220973054099E-5</v>
      </c>
      <c r="O65" s="64">
        <v>1038</v>
      </c>
      <c r="P65" s="64">
        <v>0</v>
      </c>
      <c r="Q65" s="64">
        <f t="shared" si="19"/>
        <v>1038</v>
      </c>
      <c r="R65" s="66">
        <f t="shared" si="7"/>
        <v>1.1445086705202314</v>
      </c>
      <c r="S65" s="154"/>
      <c r="T65" s="154"/>
    </row>
    <row r="66" spans="2:20" ht="16.5" x14ac:dyDescent="0.3">
      <c r="B66" s="62" t="s">
        <v>112</v>
      </c>
      <c r="C66" s="63">
        <v>594</v>
      </c>
      <c r="D66" s="64">
        <v>0</v>
      </c>
      <c r="E66" s="64">
        <f t="shared" si="14"/>
        <v>594</v>
      </c>
      <c r="F66" s="65">
        <f t="shared" si="15"/>
        <v>8.4700338330795887E-5</v>
      </c>
      <c r="G66" s="63">
        <v>712</v>
      </c>
      <c r="H66" s="64">
        <v>0</v>
      </c>
      <c r="I66" s="64">
        <f t="shared" si="16"/>
        <v>712</v>
      </c>
      <c r="J66" s="65">
        <f t="shared" si="6"/>
        <v>-0.1657303370786517</v>
      </c>
      <c r="K66" s="63">
        <v>7727</v>
      </c>
      <c r="L66" s="64">
        <v>0</v>
      </c>
      <c r="M66" s="64">
        <f t="shared" si="17"/>
        <v>7727</v>
      </c>
      <c r="N66" s="65">
        <f t="shared" si="18"/>
        <v>1.0226723021508941E-4</v>
      </c>
      <c r="O66" s="64">
        <v>7588</v>
      </c>
      <c r="P66" s="64">
        <v>0</v>
      </c>
      <c r="Q66" s="64">
        <f t="shared" si="19"/>
        <v>7588</v>
      </c>
      <c r="R66" s="66">
        <f t="shared" si="7"/>
        <v>1.8318397469688996E-2</v>
      </c>
      <c r="S66" s="154"/>
      <c r="T66" s="154"/>
    </row>
    <row r="67" spans="2:20" ht="16.5" x14ac:dyDescent="0.3">
      <c r="B67" s="62" t="s">
        <v>96</v>
      </c>
      <c r="C67" s="63">
        <v>574</v>
      </c>
      <c r="D67" s="64">
        <v>2</v>
      </c>
      <c r="E67" s="64">
        <f t="shared" si="14"/>
        <v>576</v>
      </c>
      <c r="F67" s="65">
        <f t="shared" si="15"/>
        <v>8.2133661411680858E-5</v>
      </c>
      <c r="G67" s="63">
        <v>763</v>
      </c>
      <c r="H67" s="64">
        <v>0</v>
      </c>
      <c r="I67" s="64">
        <f t="shared" si="16"/>
        <v>763</v>
      </c>
      <c r="J67" s="65">
        <f t="shared" si="6"/>
        <v>-0.2450851900393185</v>
      </c>
      <c r="K67" s="63">
        <v>5082</v>
      </c>
      <c r="L67" s="64">
        <v>5</v>
      </c>
      <c r="M67" s="64">
        <f t="shared" si="17"/>
        <v>5087</v>
      </c>
      <c r="N67" s="65">
        <f t="shared" si="18"/>
        <v>6.7326698602841956E-5</v>
      </c>
      <c r="O67" s="64">
        <v>5658</v>
      </c>
      <c r="P67" s="64">
        <v>0</v>
      </c>
      <c r="Q67" s="64">
        <f t="shared" si="19"/>
        <v>5658</v>
      </c>
      <c r="R67" s="66">
        <f t="shared" si="7"/>
        <v>-0.10091905266878753</v>
      </c>
      <c r="S67" s="154"/>
      <c r="T67" s="154"/>
    </row>
    <row r="68" spans="2:20" ht="16.5" x14ac:dyDescent="0.3">
      <c r="B68" s="62" t="s">
        <v>139</v>
      </c>
      <c r="C68" s="63">
        <v>566</v>
      </c>
      <c r="D68" s="64">
        <v>0</v>
      </c>
      <c r="E68" s="64">
        <f t="shared" si="14"/>
        <v>566</v>
      </c>
      <c r="F68" s="65">
        <f>E68/$E$7</f>
        <v>8.0707729789950285E-5</v>
      </c>
      <c r="G68" s="63">
        <v>577</v>
      </c>
      <c r="H68" s="64">
        <v>0</v>
      </c>
      <c r="I68" s="64">
        <f t="shared" si="16"/>
        <v>577</v>
      </c>
      <c r="J68" s="65">
        <f t="shared" si="6"/>
        <v>-1.9064124783362169E-2</v>
      </c>
      <c r="K68" s="63">
        <v>7319</v>
      </c>
      <c r="L68" s="64">
        <v>0</v>
      </c>
      <c r="M68" s="64">
        <f t="shared" si="17"/>
        <v>7319</v>
      </c>
      <c r="N68" s="65">
        <f t="shared" si="18"/>
        <v>9.6867329875014802E-5</v>
      </c>
      <c r="O68" s="64">
        <v>7933</v>
      </c>
      <c r="P68" s="64">
        <v>0</v>
      </c>
      <c r="Q68" s="64">
        <f t="shared" si="19"/>
        <v>7933</v>
      </c>
      <c r="R68" s="66">
        <f t="shared" si="7"/>
        <v>-7.7398210008823853E-2</v>
      </c>
      <c r="S68" s="154"/>
      <c r="T68" s="154"/>
    </row>
    <row r="69" spans="2:20" ht="16.5" x14ac:dyDescent="0.3">
      <c r="B69" s="62" t="s">
        <v>146</v>
      </c>
      <c r="C69" s="63">
        <v>557</v>
      </c>
      <c r="D69" s="64">
        <v>0</v>
      </c>
      <c r="E69" s="64">
        <f t="shared" si="14"/>
        <v>557</v>
      </c>
      <c r="F69" s="65">
        <f t="shared" ref="F69:F132" si="20">E69/$E$7</f>
        <v>7.9424391330392777E-5</v>
      </c>
      <c r="G69" s="63">
        <v>365</v>
      </c>
      <c r="H69" s="64">
        <v>0</v>
      </c>
      <c r="I69" s="64">
        <f t="shared" si="16"/>
        <v>365</v>
      </c>
      <c r="J69" s="65">
        <f t="shared" si="6"/>
        <v>0.52602739726027403</v>
      </c>
      <c r="K69" s="63">
        <v>5602</v>
      </c>
      <c r="L69" s="64">
        <v>0</v>
      </c>
      <c r="M69" s="64">
        <f t="shared" si="17"/>
        <v>5602</v>
      </c>
      <c r="N69" s="65">
        <f t="shared" si="18"/>
        <v>7.4142749277200841E-5</v>
      </c>
      <c r="O69" s="64">
        <v>4788</v>
      </c>
      <c r="P69" s="64">
        <v>0</v>
      </c>
      <c r="Q69" s="64">
        <f t="shared" si="19"/>
        <v>4788</v>
      </c>
      <c r="R69" s="66">
        <f t="shared" si="7"/>
        <v>0.17000835421888061</v>
      </c>
    </row>
    <row r="70" spans="2:20" ht="16.5" x14ac:dyDescent="0.3">
      <c r="B70" s="62" t="s">
        <v>77</v>
      </c>
      <c r="C70" s="63">
        <v>548</v>
      </c>
      <c r="D70" s="64">
        <v>1</v>
      </c>
      <c r="E70" s="64">
        <f t="shared" si="14"/>
        <v>549</v>
      </c>
      <c r="F70" s="65">
        <f t="shared" si="20"/>
        <v>7.8283646033008321E-5</v>
      </c>
      <c r="G70" s="63">
        <v>1194</v>
      </c>
      <c r="H70" s="64">
        <v>0</v>
      </c>
      <c r="I70" s="64">
        <f t="shared" si="16"/>
        <v>1194</v>
      </c>
      <c r="J70" s="65">
        <f t="shared" si="6"/>
        <v>-0.54020100502512558</v>
      </c>
      <c r="K70" s="63">
        <v>10016</v>
      </c>
      <c r="L70" s="64">
        <v>7</v>
      </c>
      <c r="M70" s="64">
        <f t="shared" si="17"/>
        <v>10023</v>
      </c>
      <c r="N70" s="65">
        <f t="shared" si="18"/>
        <v>1.326549046778622E-4</v>
      </c>
      <c r="O70" s="64">
        <v>13623</v>
      </c>
      <c r="P70" s="64">
        <v>0</v>
      </c>
      <c r="Q70" s="64">
        <f t="shared" si="19"/>
        <v>13623</v>
      </c>
      <c r="R70" s="66">
        <f t="shared" si="7"/>
        <v>-0.2642589737943184</v>
      </c>
    </row>
    <row r="71" spans="2:20" ht="16.5" x14ac:dyDescent="0.3">
      <c r="B71" s="62" t="s">
        <v>80</v>
      </c>
      <c r="C71" s="63">
        <v>520</v>
      </c>
      <c r="D71" s="64">
        <v>0</v>
      </c>
      <c r="E71" s="64">
        <f t="shared" si="14"/>
        <v>520</v>
      </c>
      <c r="F71" s="65">
        <f t="shared" si="20"/>
        <v>7.4148444329989667E-5</v>
      </c>
      <c r="G71" s="63">
        <v>647</v>
      </c>
      <c r="H71" s="64">
        <v>0</v>
      </c>
      <c r="I71" s="64">
        <f t="shared" si="16"/>
        <v>647</v>
      </c>
      <c r="J71" s="65">
        <f t="shared" si="6"/>
        <v>-0.19629057187016996</v>
      </c>
      <c r="K71" s="63">
        <v>5071</v>
      </c>
      <c r="L71" s="64">
        <v>0</v>
      </c>
      <c r="M71" s="64">
        <f t="shared" si="17"/>
        <v>5071</v>
      </c>
      <c r="N71" s="65">
        <f t="shared" si="18"/>
        <v>6.7114937805191977E-5</v>
      </c>
      <c r="O71" s="64">
        <v>5584</v>
      </c>
      <c r="P71" s="64">
        <v>0</v>
      </c>
      <c r="Q71" s="64">
        <f t="shared" si="19"/>
        <v>5584</v>
      </c>
      <c r="R71" s="66">
        <f t="shared" si="7"/>
        <v>-9.1869627507163321E-2</v>
      </c>
    </row>
    <row r="72" spans="2:20" ht="16.5" x14ac:dyDescent="0.3">
      <c r="B72" s="62" t="s">
        <v>78</v>
      </c>
      <c r="C72" s="63">
        <v>506</v>
      </c>
      <c r="D72" s="64">
        <v>0</v>
      </c>
      <c r="E72" s="64">
        <f t="shared" si="14"/>
        <v>506</v>
      </c>
      <c r="F72" s="65">
        <f t="shared" si="20"/>
        <v>7.2152140059566873E-5</v>
      </c>
      <c r="G72" s="63">
        <v>342</v>
      </c>
      <c r="H72" s="64">
        <v>0</v>
      </c>
      <c r="I72" s="64">
        <f t="shared" si="16"/>
        <v>342</v>
      </c>
      <c r="J72" s="65">
        <f t="shared" ref="J72:J135" si="21">IFERROR(E72/I72-1,"")</f>
        <v>0.47953216374269014</v>
      </c>
      <c r="K72" s="63">
        <v>5343</v>
      </c>
      <c r="L72" s="64">
        <v>0</v>
      </c>
      <c r="M72" s="64">
        <f t="shared" si="17"/>
        <v>5343</v>
      </c>
      <c r="N72" s="65">
        <f t="shared" si="18"/>
        <v>7.0714871365241722E-5</v>
      </c>
      <c r="O72" s="64">
        <v>1252</v>
      </c>
      <c r="P72" s="64">
        <v>0</v>
      </c>
      <c r="Q72" s="64">
        <f t="shared" si="19"/>
        <v>1252</v>
      </c>
      <c r="R72" s="66">
        <f t="shared" ref="R72:R135" si="22">IFERROR(M72/Q72-1,"")</f>
        <v>3.2675718849840258</v>
      </c>
    </row>
    <row r="73" spans="2:20" ht="16.5" x14ac:dyDescent="0.3">
      <c r="B73" s="62" t="s">
        <v>81</v>
      </c>
      <c r="C73" s="63">
        <v>460</v>
      </c>
      <c r="D73" s="64">
        <v>0</v>
      </c>
      <c r="E73" s="64">
        <f t="shared" si="14"/>
        <v>460</v>
      </c>
      <c r="F73" s="65">
        <f t="shared" si="20"/>
        <v>6.5592854599606242E-5</v>
      </c>
      <c r="G73" s="63">
        <v>531</v>
      </c>
      <c r="H73" s="64">
        <v>0</v>
      </c>
      <c r="I73" s="64">
        <f t="shared" si="16"/>
        <v>531</v>
      </c>
      <c r="J73" s="65">
        <f t="shared" si="21"/>
        <v>-0.13370998116760824</v>
      </c>
      <c r="K73" s="63">
        <v>4564</v>
      </c>
      <c r="L73" s="64">
        <v>0</v>
      </c>
      <c r="M73" s="64">
        <f t="shared" si="17"/>
        <v>4564</v>
      </c>
      <c r="N73" s="65">
        <f t="shared" si="18"/>
        <v>6.0404767529658095E-5</v>
      </c>
      <c r="O73" s="64">
        <v>4924</v>
      </c>
      <c r="P73" s="64">
        <v>0</v>
      </c>
      <c r="Q73" s="64">
        <f t="shared" si="19"/>
        <v>4924</v>
      </c>
      <c r="R73" s="66">
        <f t="shared" si="22"/>
        <v>-7.311129163281882E-2</v>
      </c>
    </row>
    <row r="74" spans="2:20" ht="16.5" x14ac:dyDescent="0.3">
      <c r="B74" s="62" t="s">
        <v>169</v>
      </c>
      <c r="C74" s="63">
        <v>422</v>
      </c>
      <c r="D74" s="64">
        <v>0</v>
      </c>
      <c r="E74" s="64">
        <f t="shared" si="14"/>
        <v>422</v>
      </c>
      <c r="F74" s="65">
        <f t="shared" si="20"/>
        <v>6.0174314437030074E-5</v>
      </c>
      <c r="G74" s="63">
        <v>610</v>
      </c>
      <c r="H74" s="64">
        <v>0</v>
      </c>
      <c r="I74" s="64">
        <f t="shared" si="16"/>
        <v>610</v>
      </c>
      <c r="J74" s="65">
        <f t="shared" si="21"/>
        <v>-0.30819672131147546</v>
      </c>
      <c r="K74" s="63">
        <v>4745</v>
      </c>
      <c r="L74" s="64">
        <v>0</v>
      </c>
      <c r="M74" s="64">
        <f t="shared" si="17"/>
        <v>4745</v>
      </c>
      <c r="N74" s="65">
        <f t="shared" si="18"/>
        <v>6.2800311553073537E-5</v>
      </c>
      <c r="O74" s="64">
        <v>5529</v>
      </c>
      <c r="P74" s="64">
        <v>0</v>
      </c>
      <c r="Q74" s="64">
        <f t="shared" si="19"/>
        <v>5529</v>
      </c>
      <c r="R74" s="66">
        <f t="shared" si="22"/>
        <v>-0.14179779345270394</v>
      </c>
    </row>
    <row r="75" spans="2:20" ht="16.5" x14ac:dyDescent="0.3">
      <c r="B75" s="62" t="s">
        <v>210</v>
      </c>
      <c r="C75" s="63">
        <v>390</v>
      </c>
      <c r="D75" s="64">
        <v>0</v>
      </c>
      <c r="E75" s="64">
        <f t="shared" si="14"/>
        <v>390</v>
      </c>
      <c r="F75" s="65">
        <f t="shared" si="20"/>
        <v>5.561133324749225E-5</v>
      </c>
      <c r="G75" s="63">
        <v>154</v>
      </c>
      <c r="H75" s="64">
        <v>0</v>
      </c>
      <c r="I75" s="64">
        <f t="shared" si="16"/>
        <v>154</v>
      </c>
      <c r="J75" s="65">
        <f t="shared" si="21"/>
        <v>1.5324675324675323</v>
      </c>
      <c r="K75" s="63">
        <v>2800</v>
      </c>
      <c r="L75" s="64">
        <v>0</v>
      </c>
      <c r="M75" s="64">
        <f t="shared" si="17"/>
        <v>2800</v>
      </c>
      <c r="N75" s="65">
        <f t="shared" si="18"/>
        <v>3.7058139588747296E-5</v>
      </c>
      <c r="O75" s="64">
        <v>1777</v>
      </c>
      <c r="P75" s="64">
        <v>0</v>
      </c>
      <c r="Q75" s="64">
        <f t="shared" si="19"/>
        <v>1777</v>
      </c>
      <c r="R75" s="66">
        <f t="shared" si="22"/>
        <v>0.57568936409679239</v>
      </c>
    </row>
    <row r="76" spans="2:20" ht="16.5" x14ac:dyDescent="0.3">
      <c r="B76" s="62" t="s">
        <v>85</v>
      </c>
      <c r="C76" s="63">
        <v>384</v>
      </c>
      <c r="D76" s="64">
        <v>0</v>
      </c>
      <c r="E76" s="64">
        <f t="shared" si="14"/>
        <v>384</v>
      </c>
      <c r="F76" s="65">
        <f t="shared" si="20"/>
        <v>5.4755774274453905E-5</v>
      </c>
      <c r="G76" s="63">
        <v>393</v>
      </c>
      <c r="H76" s="64">
        <v>0</v>
      </c>
      <c r="I76" s="64">
        <f t="shared" si="16"/>
        <v>393</v>
      </c>
      <c r="J76" s="65">
        <f t="shared" si="21"/>
        <v>-2.2900763358778664E-2</v>
      </c>
      <c r="K76" s="63">
        <v>4025</v>
      </c>
      <c r="L76" s="64">
        <v>0</v>
      </c>
      <c r="M76" s="64">
        <f t="shared" si="17"/>
        <v>4025</v>
      </c>
      <c r="N76" s="65">
        <f t="shared" si="18"/>
        <v>5.3271075658824236E-5</v>
      </c>
      <c r="O76" s="64">
        <v>4716</v>
      </c>
      <c r="P76" s="64">
        <v>0</v>
      </c>
      <c r="Q76" s="64">
        <f t="shared" si="19"/>
        <v>4716</v>
      </c>
      <c r="R76" s="66">
        <f t="shared" si="22"/>
        <v>-0.14652247667514839</v>
      </c>
    </row>
    <row r="77" spans="2:20" ht="16.5" x14ac:dyDescent="0.3">
      <c r="B77" s="62" t="s">
        <v>100</v>
      </c>
      <c r="C77" s="63">
        <v>382</v>
      </c>
      <c r="D77" s="64">
        <v>0</v>
      </c>
      <c r="E77" s="64">
        <f t="shared" si="14"/>
        <v>382</v>
      </c>
      <c r="F77" s="65">
        <f t="shared" si="20"/>
        <v>5.4470587950107795E-5</v>
      </c>
      <c r="G77" s="63">
        <v>307</v>
      </c>
      <c r="H77" s="64">
        <v>0</v>
      </c>
      <c r="I77" s="64">
        <f t="shared" si="16"/>
        <v>307</v>
      </c>
      <c r="J77" s="65">
        <f t="shared" si="21"/>
        <v>0.24429967426710109</v>
      </c>
      <c r="K77" s="63">
        <v>2364</v>
      </c>
      <c r="L77" s="64">
        <v>0</v>
      </c>
      <c r="M77" s="64">
        <f t="shared" si="17"/>
        <v>2364</v>
      </c>
      <c r="N77" s="65">
        <f t="shared" si="18"/>
        <v>3.128765785278522E-5</v>
      </c>
      <c r="O77" s="64">
        <v>3240</v>
      </c>
      <c r="P77" s="64">
        <v>0</v>
      </c>
      <c r="Q77" s="64">
        <f t="shared" si="19"/>
        <v>3240</v>
      </c>
      <c r="R77" s="66">
        <f t="shared" si="22"/>
        <v>-0.27037037037037037</v>
      </c>
    </row>
    <row r="78" spans="2:20" ht="16.5" x14ac:dyDescent="0.3">
      <c r="B78" s="62" t="s">
        <v>94</v>
      </c>
      <c r="C78" s="63">
        <v>364</v>
      </c>
      <c r="D78" s="64">
        <v>0</v>
      </c>
      <c r="E78" s="64">
        <f t="shared" si="14"/>
        <v>364</v>
      </c>
      <c r="F78" s="65">
        <f t="shared" si="20"/>
        <v>5.1903911030992766E-5</v>
      </c>
      <c r="G78" s="63">
        <v>1392</v>
      </c>
      <c r="H78" s="64">
        <v>0</v>
      </c>
      <c r="I78" s="64">
        <f t="shared" si="16"/>
        <v>1392</v>
      </c>
      <c r="J78" s="65">
        <f t="shared" si="21"/>
        <v>-0.7385057471264368</v>
      </c>
      <c r="K78" s="63">
        <v>6717</v>
      </c>
      <c r="L78" s="64">
        <v>0</v>
      </c>
      <c r="M78" s="64">
        <f t="shared" si="17"/>
        <v>6717</v>
      </c>
      <c r="N78" s="65">
        <f t="shared" si="18"/>
        <v>8.8899829863434132E-5</v>
      </c>
      <c r="O78" s="64">
        <v>9498</v>
      </c>
      <c r="P78" s="64">
        <v>0</v>
      </c>
      <c r="Q78" s="64">
        <f t="shared" si="19"/>
        <v>9498</v>
      </c>
      <c r="R78" s="66">
        <f t="shared" si="22"/>
        <v>-0.29279848389134555</v>
      </c>
    </row>
    <row r="79" spans="2:20" ht="16.5" x14ac:dyDescent="0.3">
      <c r="B79" s="62" t="s">
        <v>133</v>
      </c>
      <c r="C79" s="63">
        <v>303</v>
      </c>
      <c r="D79" s="64">
        <v>0</v>
      </c>
      <c r="E79" s="64">
        <f t="shared" si="14"/>
        <v>303</v>
      </c>
      <c r="F79" s="65">
        <f t="shared" si="20"/>
        <v>4.3205728138436289E-5</v>
      </c>
      <c r="G79" s="63">
        <v>223</v>
      </c>
      <c r="H79" s="64">
        <v>0</v>
      </c>
      <c r="I79" s="64">
        <f t="shared" si="16"/>
        <v>223</v>
      </c>
      <c r="J79" s="65">
        <f t="shared" si="21"/>
        <v>0.35874439461883401</v>
      </c>
      <c r="K79" s="63">
        <v>2176</v>
      </c>
      <c r="L79" s="64">
        <v>0</v>
      </c>
      <c r="M79" s="64">
        <f t="shared" si="17"/>
        <v>2176</v>
      </c>
      <c r="N79" s="65">
        <f t="shared" si="18"/>
        <v>2.8799468480397897E-5</v>
      </c>
      <c r="O79" s="64">
        <v>1750</v>
      </c>
      <c r="P79" s="64">
        <v>0</v>
      </c>
      <c r="Q79" s="64">
        <f t="shared" si="19"/>
        <v>1750</v>
      </c>
      <c r="R79" s="66">
        <f t="shared" si="22"/>
        <v>0.24342857142857133</v>
      </c>
    </row>
    <row r="80" spans="2:20" ht="16.5" x14ac:dyDescent="0.3">
      <c r="B80" s="62" t="s">
        <v>215</v>
      </c>
      <c r="C80" s="63">
        <v>298</v>
      </c>
      <c r="D80" s="64">
        <v>0</v>
      </c>
      <c r="E80" s="64">
        <f t="shared" si="14"/>
        <v>298</v>
      </c>
      <c r="F80" s="65">
        <f t="shared" si="20"/>
        <v>4.2492762327571002E-5</v>
      </c>
      <c r="G80" s="63">
        <v>1290</v>
      </c>
      <c r="H80" s="64">
        <v>0</v>
      </c>
      <c r="I80" s="64">
        <f t="shared" si="16"/>
        <v>1290</v>
      </c>
      <c r="J80" s="65">
        <f t="shared" si="21"/>
        <v>-0.76899224806201549</v>
      </c>
      <c r="K80" s="63">
        <v>5657</v>
      </c>
      <c r="L80" s="64">
        <v>0</v>
      </c>
      <c r="M80" s="64">
        <f t="shared" si="17"/>
        <v>5657</v>
      </c>
      <c r="N80" s="65">
        <f t="shared" si="18"/>
        <v>7.4870677019122668E-5</v>
      </c>
      <c r="O80" s="64">
        <v>14416</v>
      </c>
      <c r="P80" s="64">
        <v>0</v>
      </c>
      <c r="Q80" s="64">
        <f t="shared" si="19"/>
        <v>14416</v>
      </c>
      <c r="R80" s="66">
        <f t="shared" si="22"/>
        <v>-0.60758879023307433</v>
      </c>
    </row>
    <row r="81" spans="2:18" ht="16.5" x14ac:dyDescent="0.3">
      <c r="B81" s="62" t="s">
        <v>268</v>
      </c>
      <c r="C81" s="63">
        <v>296</v>
      </c>
      <c r="D81" s="64">
        <v>0</v>
      </c>
      <c r="E81" s="64">
        <f t="shared" si="14"/>
        <v>296</v>
      </c>
      <c r="F81" s="65">
        <f t="shared" si="20"/>
        <v>4.2207576003224885E-5</v>
      </c>
      <c r="G81" s="63">
        <v>236</v>
      </c>
      <c r="H81" s="64">
        <v>0</v>
      </c>
      <c r="I81" s="64">
        <f t="shared" si="16"/>
        <v>236</v>
      </c>
      <c r="J81" s="65">
        <f t="shared" si="21"/>
        <v>0.25423728813559321</v>
      </c>
      <c r="K81" s="63">
        <v>2455</v>
      </c>
      <c r="L81" s="64">
        <v>0</v>
      </c>
      <c r="M81" s="64">
        <f t="shared" si="17"/>
        <v>2455</v>
      </c>
      <c r="N81" s="65">
        <f t="shared" si="18"/>
        <v>3.2492047389419503E-5</v>
      </c>
      <c r="O81" s="64">
        <v>617</v>
      </c>
      <c r="P81" s="64">
        <v>0</v>
      </c>
      <c r="Q81" s="64">
        <f t="shared" si="19"/>
        <v>617</v>
      </c>
      <c r="R81" s="66">
        <f t="shared" si="22"/>
        <v>2.9789303079416531</v>
      </c>
    </row>
    <row r="82" spans="2:18" ht="16.5" x14ac:dyDescent="0.3">
      <c r="B82" s="62" t="s">
        <v>154</v>
      </c>
      <c r="C82" s="63">
        <v>277</v>
      </c>
      <c r="D82" s="64">
        <v>0</v>
      </c>
      <c r="E82" s="64">
        <f t="shared" si="14"/>
        <v>277</v>
      </c>
      <c r="F82" s="65">
        <f t="shared" si="20"/>
        <v>3.9498305921936804E-5</v>
      </c>
      <c r="G82" s="63">
        <v>323</v>
      </c>
      <c r="H82" s="64">
        <v>0</v>
      </c>
      <c r="I82" s="64">
        <f t="shared" si="16"/>
        <v>323</v>
      </c>
      <c r="J82" s="65">
        <f t="shared" si="21"/>
        <v>-0.14241486068111453</v>
      </c>
      <c r="K82" s="63">
        <v>3429</v>
      </c>
      <c r="L82" s="64">
        <v>0</v>
      </c>
      <c r="M82" s="64">
        <f t="shared" si="17"/>
        <v>3429</v>
      </c>
      <c r="N82" s="65">
        <f t="shared" si="18"/>
        <v>4.5382985946362314E-5</v>
      </c>
      <c r="O82" s="64">
        <v>3268</v>
      </c>
      <c r="P82" s="64">
        <v>0</v>
      </c>
      <c r="Q82" s="64">
        <f t="shared" si="19"/>
        <v>3268</v>
      </c>
      <c r="R82" s="66">
        <f t="shared" si="22"/>
        <v>4.9265605875153051E-2</v>
      </c>
    </row>
    <row r="83" spans="2:18" ht="16.5" x14ac:dyDescent="0.3">
      <c r="B83" s="62" t="s">
        <v>83</v>
      </c>
      <c r="C83" s="63">
        <v>270</v>
      </c>
      <c r="D83" s="64">
        <v>0</v>
      </c>
      <c r="E83" s="64">
        <f t="shared" si="14"/>
        <v>270</v>
      </c>
      <c r="F83" s="65">
        <f t="shared" si="20"/>
        <v>3.8500153786725407E-5</v>
      </c>
      <c r="G83" s="63">
        <v>283</v>
      </c>
      <c r="H83" s="64">
        <v>0</v>
      </c>
      <c r="I83" s="64">
        <f t="shared" si="16"/>
        <v>283</v>
      </c>
      <c r="J83" s="65">
        <f t="shared" si="21"/>
        <v>-4.5936395759717308E-2</v>
      </c>
      <c r="K83" s="63">
        <v>4377</v>
      </c>
      <c r="L83" s="64">
        <v>0</v>
      </c>
      <c r="M83" s="64">
        <f t="shared" si="17"/>
        <v>4377</v>
      </c>
      <c r="N83" s="65">
        <f t="shared" si="18"/>
        <v>5.79298132071239E-5</v>
      </c>
      <c r="O83" s="64">
        <v>3195</v>
      </c>
      <c r="P83" s="64">
        <v>0</v>
      </c>
      <c r="Q83" s="64">
        <f t="shared" si="19"/>
        <v>3195</v>
      </c>
      <c r="R83" s="66">
        <f t="shared" si="22"/>
        <v>0.36995305164319259</v>
      </c>
    </row>
    <row r="84" spans="2:18" ht="16.5" x14ac:dyDescent="0.3">
      <c r="B84" s="62" t="s">
        <v>172</v>
      </c>
      <c r="C84" s="63">
        <v>238</v>
      </c>
      <c r="D84" s="64">
        <v>0</v>
      </c>
      <c r="E84" s="64">
        <f t="shared" si="14"/>
        <v>238</v>
      </c>
      <c r="F84" s="65">
        <f t="shared" si="20"/>
        <v>3.3937172597187577E-5</v>
      </c>
      <c r="G84" s="63">
        <v>33</v>
      </c>
      <c r="H84" s="64">
        <v>0</v>
      </c>
      <c r="I84" s="64">
        <f t="shared" si="16"/>
        <v>33</v>
      </c>
      <c r="J84" s="65">
        <f t="shared" si="21"/>
        <v>6.2121212121212119</v>
      </c>
      <c r="K84" s="63">
        <v>3573</v>
      </c>
      <c r="L84" s="64">
        <v>0</v>
      </c>
      <c r="M84" s="64">
        <f t="shared" si="17"/>
        <v>3573</v>
      </c>
      <c r="N84" s="65">
        <f t="shared" si="18"/>
        <v>4.7288833125212175E-5</v>
      </c>
      <c r="O84" s="64">
        <v>246</v>
      </c>
      <c r="P84" s="64">
        <v>0</v>
      </c>
      <c r="Q84" s="64">
        <f t="shared" si="19"/>
        <v>246</v>
      </c>
      <c r="R84" s="66">
        <f t="shared" si="22"/>
        <v>13.524390243902438</v>
      </c>
    </row>
    <row r="85" spans="2:18" ht="16.5" x14ac:dyDescent="0.3">
      <c r="B85" s="62" t="s">
        <v>140</v>
      </c>
      <c r="C85" s="63">
        <v>232</v>
      </c>
      <c r="D85" s="64">
        <v>0</v>
      </c>
      <c r="E85" s="64">
        <f t="shared" si="14"/>
        <v>232</v>
      </c>
      <c r="F85" s="65">
        <f t="shared" si="20"/>
        <v>3.3081613624149238E-5</v>
      </c>
      <c r="G85" s="63">
        <v>200</v>
      </c>
      <c r="H85" s="64">
        <v>0</v>
      </c>
      <c r="I85" s="64">
        <f t="shared" si="16"/>
        <v>200</v>
      </c>
      <c r="J85" s="65">
        <f t="shared" si="21"/>
        <v>0.15999999999999992</v>
      </c>
      <c r="K85" s="63">
        <v>2274</v>
      </c>
      <c r="L85" s="64">
        <v>0</v>
      </c>
      <c r="M85" s="64">
        <f t="shared" si="17"/>
        <v>2274</v>
      </c>
      <c r="N85" s="65">
        <f t="shared" si="18"/>
        <v>3.0096503366004055E-5</v>
      </c>
      <c r="O85" s="64">
        <v>805</v>
      </c>
      <c r="P85" s="64">
        <v>0</v>
      </c>
      <c r="Q85" s="64">
        <f t="shared" si="19"/>
        <v>805</v>
      </c>
      <c r="R85" s="66">
        <f t="shared" si="22"/>
        <v>1.8248447204968943</v>
      </c>
    </row>
    <row r="86" spans="2:18" ht="16.5" x14ac:dyDescent="0.3">
      <c r="B86" s="62" t="s">
        <v>101</v>
      </c>
      <c r="C86" s="63">
        <v>228</v>
      </c>
      <c r="D86" s="64">
        <v>0</v>
      </c>
      <c r="E86" s="64">
        <f t="shared" si="14"/>
        <v>228</v>
      </c>
      <c r="F86" s="65">
        <f t="shared" si="20"/>
        <v>3.251124097545701E-5</v>
      </c>
      <c r="G86" s="63">
        <v>325</v>
      </c>
      <c r="H86" s="64">
        <v>0</v>
      </c>
      <c r="I86" s="64">
        <f t="shared" si="16"/>
        <v>325</v>
      </c>
      <c r="J86" s="65">
        <f t="shared" si="21"/>
        <v>-0.29846153846153844</v>
      </c>
      <c r="K86" s="63">
        <v>1647</v>
      </c>
      <c r="L86" s="64">
        <v>0</v>
      </c>
      <c r="M86" s="64">
        <f t="shared" si="17"/>
        <v>1647</v>
      </c>
      <c r="N86" s="65">
        <f t="shared" si="18"/>
        <v>2.1798127108095283E-5</v>
      </c>
      <c r="O86" s="64">
        <v>2445</v>
      </c>
      <c r="P86" s="64">
        <v>0</v>
      </c>
      <c r="Q86" s="64">
        <f t="shared" si="19"/>
        <v>2445</v>
      </c>
      <c r="R86" s="66">
        <f t="shared" si="22"/>
        <v>-0.32638036809815951</v>
      </c>
    </row>
    <row r="87" spans="2:18" ht="16.5" x14ac:dyDescent="0.3">
      <c r="B87" s="62" t="s">
        <v>129</v>
      </c>
      <c r="C87" s="63">
        <v>214</v>
      </c>
      <c r="D87" s="64">
        <v>0</v>
      </c>
      <c r="E87" s="64">
        <f t="shared" si="14"/>
        <v>214</v>
      </c>
      <c r="F87" s="65">
        <f t="shared" si="20"/>
        <v>3.0514936705034209E-5</v>
      </c>
      <c r="G87" s="63">
        <v>284</v>
      </c>
      <c r="H87" s="64">
        <v>0</v>
      </c>
      <c r="I87" s="64">
        <f t="shared" si="16"/>
        <v>284</v>
      </c>
      <c r="J87" s="65">
        <f t="shared" si="21"/>
        <v>-0.24647887323943662</v>
      </c>
      <c r="K87" s="63">
        <v>2578</v>
      </c>
      <c r="L87" s="64">
        <v>0</v>
      </c>
      <c r="M87" s="64">
        <f t="shared" si="17"/>
        <v>2578</v>
      </c>
      <c r="N87" s="65">
        <f t="shared" si="18"/>
        <v>3.4119958521353763E-5</v>
      </c>
      <c r="O87" s="64">
        <v>2380</v>
      </c>
      <c r="P87" s="64">
        <v>0</v>
      </c>
      <c r="Q87" s="64">
        <f t="shared" si="19"/>
        <v>2380</v>
      </c>
      <c r="R87" s="66">
        <f t="shared" si="22"/>
        <v>8.3193277310924296E-2</v>
      </c>
    </row>
    <row r="88" spans="2:18" ht="16.5" x14ac:dyDescent="0.3">
      <c r="B88" s="62" t="s">
        <v>114</v>
      </c>
      <c r="C88" s="63">
        <v>207</v>
      </c>
      <c r="D88" s="64">
        <v>0</v>
      </c>
      <c r="E88" s="64">
        <f t="shared" si="14"/>
        <v>207</v>
      </c>
      <c r="F88" s="65">
        <f t="shared" si="20"/>
        <v>2.9516784569822809E-5</v>
      </c>
      <c r="G88" s="63">
        <v>189</v>
      </c>
      <c r="H88" s="64">
        <v>0</v>
      </c>
      <c r="I88" s="64">
        <f t="shared" si="16"/>
        <v>189</v>
      </c>
      <c r="J88" s="65">
        <f t="shared" si="21"/>
        <v>9.5238095238095344E-2</v>
      </c>
      <c r="K88" s="63">
        <v>1908</v>
      </c>
      <c r="L88" s="64">
        <v>3</v>
      </c>
      <c r="M88" s="64">
        <f t="shared" si="17"/>
        <v>1911</v>
      </c>
      <c r="N88" s="65">
        <f t="shared" si="18"/>
        <v>2.5292180269320028E-5</v>
      </c>
      <c r="O88" s="64">
        <v>2038</v>
      </c>
      <c r="P88" s="64">
        <v>0</v>
      </c>
      <c r="Q88" s="64">
        <f t="shared" si="19"/>
        <v>2038</v>
      </c>
      <c r="R88" s="66">
        <f t="shared" si="22"/>
        <v>-6.2315996074582936E-2</v>
      </c>
    </row>
    <row r="89" spans="2:18" ht="16.5" x14ac:dyDescent="0.3">
      <c r="B89" s="62" t="s">
        <v>195</v>
      </c>
      <c r="C89" s="63">
        <v>205</v>
      </c>
      <c r="D89" s="64">
        <v>0</v>
      </c>
      <c r="E89" s="64">
        <f t="shared" si="14"/>
        <v>205</v>
      </c>
      <c r="F89" s="65">
        <f t="shared" si="20"/>
        <v>2.9231598245476695E-5</v>
      </c>
      <c r="G89" s="63">
        <v>269</v>
      </c>
      <c r="H89" s="64">
        <v>0</v>
      </c>
      <c r="I89" s="64">
        <f t="shared" si="16"/>
        <v>269</v>
      </c>
      <c r="J89" s="65">
        <f t="shared" si="21"/>
        <v>-0.23791821561338289</v>
      </c>
      <c r="K89" s="63">
        <v>2880</v>
      </c>
      <c r="L89" s="64">
        <v>0</v>
      </c>
      <c r="M89" s="64">
        <f t="shared" si="17"/>
        <v>2880</v>
      </c>
      <c r="N89" s="65">
        <f t="shared" si="18"/>
        <v>3.8116943576997216E-5</v>
      </c>
      <c r="O89" s="64">
        <v>2869</v>
      </c>
      <c r="P89" s="64">
        <v>0</v>
      </c>
      <c r="Q89" s="64">
        <f t="shared" si="19"/>
        <v>2869</v>
      </c>
      <c r="R89" s="66">
        <f t="shared" si="22"/>
        <v>3.8340885325898189E-3</v>
      </c>
    </row>
    <row r="90" spans="2:18" ht="16.5" x14ac:dyDescent="0.3">
      <c r="B90" s="62" t="s">
        <v>82</v>
      </c>
      <c r="C90" s="63">
        <v>204</v>
      </c>
      <c r="D90" s="64">
        <v>0</v>
      </c>
      <c r="E90" s="64">
        <f t="shared" si="14"/>
        <v>204</v>
      </c>
      <c r="F90" s="65">
        <f t="shared" si="20"/>
        <v>2.908900508330364E-5</v>
      </c>
      <c r="G90" s="63">
        <v>181</v>
      </c>
      <c r="H90" s="64">
        <v>0</v>
      </c>
      <c r="I90" s="64">
        <f t="shared" si="16"/>
        <v>181</v>
      </c>
      <c r="J90" s="65">
        <f t="shared" si="21"/>
        <v>0.1270718232044199</v>
      </c>
      <c r="K90" s="63">
        <v>1786</v>
      </c>
      <c r="L90" s="64">
        <v>0</v>
      </c>
      <c r="M90" s="64">
        <f t="shared" si="17"/>
        <v>1786</v>
      </c>
      <c r="N90" s="65">
        <f t="shared" si="18"/>
        <v>2.3637799037679525E-5</v>
      </c>
      <c r="O90" s="64">
        <v>1691</v>
      </c>
      <c r="P90" s="64">
        <v>0</v>
      </c>
      <c r="Q90" s="64">
        <f t="shared" si="19"/>
        <v>1691</v>
      </c>
      <c r="R90" s="66">
        <f t="shared" si="22"/>
        <v>5.6179775280898792E-2</v>
      </c>
    </row>
    <row r="91" spans="2:18" ht="16.5" x14ac:dyDescent="0.3">
      <c r="B91" s="62" t="s">
        <v>177</v>
      </c>
      <c r="C91" s="63">
        <v>203</v>
      </c>
      <c r="D91" s="64">
        <v>0</v>
      </c>
      <c r="E91" s="64">
        <f t="shared" si="14"/>
        <v>203</v>
      </c>
      <c r="F91" s="65">
        <f t="shared" si="20"/>
        <v>2.8946411921130581E-5</v>
      </c>
      <c r="G91" s="63">
        <v>75</v>
      </c>
      <c r="H91" s="64">
        <v>0</v>
      </c>
      <c r="I91" s="64">
        <f t="shared" si="16"/>
        <v>75</v>
      </c>
      <c r="J91" s="65">
        <f t="shared" si="21"/>
        <v>1.7066666666666666</v>
      </c>
      <c r="K91" s="63">
        <v>875</v>
      </c>
      <c r="L91" s="64">
        <v>0</v>
      </c>
      <c r="M91" s="64">
        <f t="shared" si="17"/>
        <v>875</v>
      </c>
      <c r="N91" s="65">
        <f t="shared" si="18"/>
        <v>1.158066862148353E-5</v>
      </c>
      <c r="O91" s="64">
        <v>504</v>
      </c>
      <c r="P91" s="64">
        <v>0</v>
      </c>
      <c r="Q91" s="64">
        <f t="shared" si="19"/>
        <v>504</v>
      </c>
      <c r="R91" s="66">
        <f t="shared" si="22"/>
        <v>0.73611111111111116</v>
      </c>
    </row>
    <row r="92" spans="2:18" ht="16.5" x14ac:dyDescent="0.3">
      <c r="B92" s="62" t="s">
        <v>113</v>
      </c>
      <c r="C92" s="63">
        <v>198</v>
      </c>
      <c r="D92" s="64">
        <v>0</v>
      </c>
      <c r="E92" s="64">
        <f t="shared" si="14"/>
        <v>198</v>
      </c>
      <c r="F92" s="65">
        <f t="shared" si="20"/>
        <v>2.8233446110265294E-5</v>
      </c>
      <c r="G92" s="63">
        <v>188</v>
      </c>
      <c r="H92" s="64">
        <v>0</v>
      </c>
      <c r="I92" s="64">
        <f t="shared" si="16"/>
        <v>188</v>
      </c>
      <c r="J92" s="65">
        <f t="shared" si="21"/>
        <v>5.3191489361702038E-2</v>
      </c>
      <c r="K92" s="63">
        <v>1459</v>
      </c>
      <c r="L92" s="64">
        <v>0</v>
      </c>
      <c r="M92" s="64">
        <f t="shared" si="17"/>
        <v>1459</v>
      </c>
      <c r="N92" s="65">
        <f t="shared" si="18"/>
        <v>1.9309937735707967E-5</v>
      </c>
      <c r="O92" s="64">
        <v>2404</v>
      </c>
      <c r="P92" s="64">
        <v>2</v>
      </c>
      <c r="Q92" s="64">
        <f t="shared" si="19"/>
        <v>2406</v>
      </c>
      <c r="R92" s="66">
        <f t="shared" si="22"/>
        <v>-0.39359933499584376</v>
      </c>
    </row>
    <row r="93" spans="2:18" ht="16.5" x14ac:dyDescent="0.3">
      <c r="B93" s="62" t="s">
        <v>220</v>
      </c>
      <c r="C93" s="63">
        <v>194</v>
      </c>
      <c r="D93" s="64">
        <v>0</v>
      </c>
      <c r="E93" s="64">
        <f t="shared" si="14"/>
        <v>194</v>
      </c>
      <c r="F93" s="65">
        <f t="shared" si="20"/>
        <v>2.7663073461573067E-5</v>
      </c>
      <c r="G93" s="63">
        <v>0</v>
      </c>
      <c r="H93" s="64">
        <v>0</v>
      </c>
      <c r="I93" s="64">
        <f t="shared" si="16"/>
        <v>0</v>
      </c>
      <c r="J93" s="65" t="str">
        <f t="shared" si="21"/>
        <v/>
      </c>
      <c r="K93" s="63">
        <v>1976</v>
      </c>
      <c r="L93" s="64">
        <v>0</v>
      </c>
      <c r="M93" s="64">
        <f t="shared" si="17"/>
        <v>1976</v>
      </c>
      <c r="N93" s="65">
        <f t="shared" si="18"/>
        <v>2.615245850977309E-5</v>
      </c>
      <c r="O93" s="64">
        <v>0</v>
      </c>
      <c r="P93" s="64">
        <v>0</v>
      </c>
      <c r="Q93" s="64">
        <f t="shared" si="19"/>
        <v>0</v>
      </c>
      <c r="R93" s="66" t="str">
        <f t="shared" si="22"/>
        <v/>
      </c>
    </row>
    <row r="94" spans="2:18" ht="16.5" x14ac:dyDescent="0.3">
      <c r="B94" s="62" t="s">
        <v>199</v>
      </c>
      <c r="C94" s="63">
        <v>155</v>
      </c>
      <c r="D94" s="64">
        <v>0</v>
      </c>
      <c r="E94" s="64">
        <f t="shared" si="14"/>
        <v>155</v>
      </c>
      <c r="F94" s="65">
        <f t="shared" si="20"/>
        <v>2.2101940136823843E-5</v>
      </c>
      <c r="G94" s="63">
        <v>160</v>
      </c>
      <c r="H94" s="64">
        <v>0</v>
      </c>
      <c r="I94" s="64">
        <f t="shared" si="16"/>
        <v>160</v>
      </c>
      <c r="J94" s="65">
        <f t="shared" si="21"/>
        <v>-3.125E-2</v>
      </c>
      <c r="K94" s="63">
        <v>1674</v>
      </c>
      <c r="L94" s="64">
        <v>0</v>
      </c>
      <c r="M94" s="64">
        <f t="shared" si="17"/>
        <v>1674</v>
      </c>
      <c r="N94" s="65">
        <f t="shared" si="18"/>
        <v>2.2155473454129635E-5</v>
      </c>
      <c r="O94" s="64">
        <v>1510</v>
      </c>
      <c r="P94" s="64">
        <v>0</v>
      </c>
      <c r="Q94" s="64">
        <f t="shared" si="19"/>
        <v>1510</v>
      </c>
      <c r="R94" s="66">
        <f t="shared" si="22"/>
        <v>0.10860927152317879</v>
      </c>
    </row>
    <row r="95" spans="2:18" ht="16.5" x14ac:dyDescent="0.3">
      <c r="B95" s="62" t="s">
        <v>213</v>
      </c>
      <c r="C95" s="63">
        <v>151</v>
      </c>
      <c r="D95" s="64">
        <v>0</v>
      </c>
      <c r="E95" s="64">
        <f t="shared" si="14"/>
        <v>151</v>
      </c>
      <c r="F95" s="65">
        <f t="shared" si="20"/>
        <v>2.1531567488131615E-5</v>
      </c>
      <c r="G95" s="63">
        <v>91</v>
      </c>
      <c r="H95" s="64">
        <v>0</v>
      </c>
      <c r="I95" s="64">
        <f t="shared" si="16"/>
        <v>91</v>
      </c>
      <c r="J95" s="65">
        <f t="shared" si="21"/>
        <v>0.65934065934065944</v>
      </c>
      <c r="K95" s="63">
        <v>1506</v>
      </c>
      <c r="L95" s="64">
        <v>0</v>
      </c>
      <c r="M95" s="64">
        <f t="shared" si="17"/>
        <v>1506</v>
      </c>
      <c r="N95" s="65">
        <f t="shared" si="18"/>
        <v>1.9931985078804795E-5</v>
      </c>
      <c r="O95" s="64">
        <v>751</v>
      </c>
      <c r="P95" s="64">
        <v>0</v>
      </c>
      <c r="Q95" s="64">
        <f t="shared" si="19"/>
        <v>751</v>
      </c>
      <c r="R95" s="66">
        <f t="shared" si="22"/>
        <v>1.0053262316910785</v>
      </c>
    </row>
    <row r="96" spans="2:18" ht="16.5" x14ac:dyDescent="0.3">
      <c r="B96" s="62" t="s">
        <v>214</v>
      </c>
      <c r="C96" s="63">
        <v>146</v>
      </c>
      <c r="D96" s="64">
        <v>0</v>
      </c>
      <c r="E96" s="64">
        <f t="shared" si="14"/>
        <v>146</v>
      </c>
      <c r="F96" s="65">
        <f t="shared" si="20"/>
        <v>2.0818601677266328E-5</v>
      </c>
      <c r="G96" s="63">
        <v>145</v>
      </c>
      <c r="H96" s="64">
        <v>0</v>
      </c>
      <c r="I96" s="64">
        <f t="shared" si="16"/>
        <v>145</v>
      </c>
      <c r="J96" s="65">
        <f t="shared" si="21"/>
        <v>6.8965517241379448E-3</v>
      </c>
      <c r="K96" s="63">
        <v>1324</v>
      </c>
      <c r="L96" s="64">
        <v>0</v>
      </c>
      <c r="M96" s="64">
        <f t="shared" si="17"/>
        <v>1324</v>
      </c>
      <c r="N96" s="65">
        <f t="shared" si="18"/>
        <v>1.7523206005536223E-5</v>
      </c>
      <c r="O96" s="64">
        <v>975</v>
      </c>
      <c r="P96" s="64">
        <v>0</v>
      </c>
      <c r="Q96" s="64">
        <f t="shared" si="19"/>
        <v>975</v>
      </c>
      <c r="R96" s="66">
        <f t="shared" si="22"/>
        <v>0.35794871794871796</v>
      </c>
    </row>
    <row r="97" spans="2:18" ht="16.5" x14ac:dyDescent="0.3">
      <c r="B97" s="62" t="s">
        <v>151</v>
      </c>
      <c r="C97" s="63">
        <v>142</v>
      </c>
      <c r="D97" s="64">
        <v>0</v>
      </c>
      <c r="E97" s="64">
        <f t="shared" si="14"/>
        <v>142</v>
      </c>
      <c r="F97" s="65">
        <f t="shared" si="20"/>
        <v>2.0248229028574101E-5</v>
      </c>
      <c r="G97" s="63">
        <v>118</v>
      </c>
      <c r="H97" s="64">
        <v>0</v>
      </c>
      <c r="I97" s="64">
        <f t="shared" si="16"/>
        <v>118</v>
      </c>
      <c r="J97" s="65">
        <f t="shared" si="21"/>
        <v>0.20338983050847448</v>
      </c>
      <c r="K97" s="63">
        <v>1631</v>
      </c>
      <c r="L97" s="64">
        <v>0</v>
      </c>
      <c r="M97" s="64">
        <f t="shared" si="17"/>
        <v>1631</v>
      </c>
      <c r="N97" s="65">
        <f t="shared" si="18"/>
        <v>2.1586366310445301E-5</v>
      </c>
      <c r="O97" s="64">
        <v>1629</v>
      </c>
      <c r="P97" s="64">
        <v>0</v>
      </c>
      <c r="Q97" s="64">
        <f t="shared" si="19"/>
        <v>1629</v>
      </c>
      <c r="R97" s="66">
        <f t="shared" si="22"/>
        <v>1.2277470841006721E-3</v>
      </c>
    </row>
    <row r="98" spans="2:18" ht="16.5" x14ac:dyDescent="0.3">
      <c r="B98" s="62" t="s">
        <v>238</v>
      </c>
      <c r="C98" s="63">
        <v>127</v>
      </c>
      <c r="D98" s="64">
        <v>0</v>
      </c>
      <c r="E98" s="64">
        <f t="shared" si="14"/>
        <v>127</v>
      </c>
      <c r="F98" s="65">
        <f t="shared" si="20"/>
        <v>1.8109331595978244E-5</v>
      </c>
      <c r="G98" s="63">
        <v>0</v>
      </c>
      <c r="H98" s="64">
        <v>0</v>
      </c>
      <c r="I98" s="64">
        <f t="shared" si="16"/>
        <v>0</v>
      </c>
      <c r="J98" s="65" t="str">
        <f t="shared" si="21"/>
        <v/>
      </c>
      <c r="K98" s="63">
        <v>261</v>
      </c>
      <c r="L98" s="64">
        <v>0</v>
      </c>
      <c r="M98" s="64">
        <f t="shared" si="17"/>
        <v>261</v>
      </c>
      <c r="N98" s="65">
        <f t="shared" si="18"/>
        <v>3.4543480116653731E-6</v>
      </c>
      <c r="O98" s="64">
        <v>55</v>
      </c>
      <c r="P98" s="64">
        <v>0</v>
      </c>
      <c r="Q98" s="64">
        <f t="shared" si="19"/>
        <v>55</v>
      </c>
      <c r="R98" s="66">
        <f t="shared" si="22"/>
        <v>3.7454545454545451</v>
      </c>
    </row>
    <row r="99" spans="2:18" ht="16.5" x14ac:dyDescent="0.3">
      <c r="B99" s="62" t="s">
        <v>222</v>
      </c>
      <c r="C99" s="63">
        <v>127</v>
      </c>
      <c r="D99" s="64">
        <v>0</v>
      </c>
      <c r="E99" s="64">
        <f t="shared" si="14"/>
        <v>127</v>
      </c>
      <c r="F99" s="65">
        <f t="shared" si="20"/>
        <v>1.8109331595978244E-5</v>
      </c>
      <c r="G99" s="63">
        <v>119</v>
      </c>
      <c r="H99" s="64">
        <v>0</v>
      </c>
      <c r="I99" s="64">
        <f t="shared" si="16"/>
        <v>119</v>
      </c>
      <c r="J99" s="65">
        <f t="shared" si="21"/>
        <v>6.7226890756302504E-2</v>
      </c>
      <c r="K99" s="63">
        <v>1166</v>
      </c>
      <c r="L99" s="64">
        <v>0</v>
      </c>
      <c r="M99" s="64">
        <f t="shared" si="17"/>
        <v>1166</v>
      </c>
      <c r="N99" s="65">
        <f t="shared" si="18"/>
        <v>1.5432068128742625E-5</v>
      </c>
      <c r="O99" s="64">
        <v>941</v>
      </c>
      <c r="P99" s="64">
        <v>0</v>
      </c>
      <c r="Q99" s="64">
        <f t="shared" si="19"/>
        <v>941</v>
      </c>
      <c r="R99" s="66">
        <f t="shared" si="22"/>
        <v>0.23910733262486716</v>
      </c>
    </row>
    <row r="100" spans="2:18" ht="16.5" x14ac:dyDescent="0.3">
      <c r="B100" s="62" t="s">
        <v>84</v>
      </c>
      <c r="C100" s="63">
        <v>125</v>
      </c>
      <c r="D100" s="64">
        <v>0</v>
      </c>
      <c r="E100" s="64">
        <f t="shared" si="14"/>
        <v>125</v>
      </c>
      <c r="F100" s="65">
        <f t="shared" si="20"/>
        <v>1.782414527163213E-5</v>
      </c>
      <c r="G100" s="63">
        <v>294</v>
      </c>
      <c r="H100" s="64">
        <v>0</v>
      </c>
      <c r="I100" s="64">
        <f t="shared" si="16"/>
        <v>294</v>
      </c>
      <c r="J100" s="65">
        <f t="shared" si="21"/>
        <v>-0.5748299319727892</v>
      </c>
      <c r="K100" s="63">
        <v>3366</v>
      </c>
      <c r="L100" s="64">
        <v>0</v>
      </c>
      <c r="M100" s="64">
        <f t="shared" si="17"/>
        <v>3366</v>
      </c>
      <c r="N100" s="65">
        <f t="shared" si="18"/>
        <v>4.4549177805615497E-5</v>
      </c>
      <c r="O100" s="64">
        <v>1491</v>
      </c>
      <c r="P100" s="64">
        <v>0</v>
      </c>
      <c r="Q100" s="64">
        <f t="shared" si="19"/>
        <v>1491</v>
      </c>
      <c r="R100" s="66">
        <f t="shared" si="22"/>
        <v>1.2575452716297786</v>
      </c>
    </row>
    <row r="101" spans="2:18" ht="16.5" x14ac:dyDescent="0.3">
      <c r="B101" s="62" t="s">
        <v>170</v>
      </c>
      <c r="C101" s="63">
        <v>99</v>
      </c>
      <c r="D101" s="64">
        <v>0</v>
      </c>
      <c r="E101" s="64">
        <f t="shared" si="14"/>
        <v>99</v>
      </c>
      <c r="F101" s="65">
        <f t="shared" si="20"/>
        <v>1.4116723055132647E-5</v>
      </c>
      <c r="G101" s="63">
        <v>70</v>
      </c>
      <c r="H101" s="64">
        <v>0</v>
      </c>
      <c r="I101" s="64">
        <f t="shared" si="16"/>
        <v>70</v>
      </c>
      <c r="J101" s="65">
        <f t="shared" si="21"/>
        <v>0.41428571428571437</v>
      </c>
      <c r="K101" s="63">
        <v>1240</v>
      </c>
      <c r="L101" s="64">
        <v>0</v>
      </c>
      <c r="M101" s="64">
        <f t="shared" si="17"/>
        <v>1240</v>
      </c>
      <c r="N101" s="65">
        <f t="shared" si="18"/>
        <v>1.6411461817873801E-5</v>
      </c>
      <c r="O101" s="64">
        <v>1245</v>
      </c>
      <c r="P101" s="64">
        <v>0</v>
      </c>
      <c r="Q101" s="64">
        <f t="shared" si="19"/>
        <v>1245</v>
      </c>
      <c r="R101" s="66">
        <f t="shared" si="22"/>
        <v>-4.0160642570281624E-3</v>
      </c>
    </row>
    <row r="102" spans="2:18" ht="16.5" x14ac:dyDescent="0.3">
      <c r="B102" s="62" t="s">
        <v>191</v>
      </c>
      <c r="C102" s="63">
        <v>97</v>
      </c>
      <c r="D102" s="64">
        <v>0</v>
      </c>
      <c r="E102" s="64">
        <f t="shared" si="14"/>
        <v>97</v>
      </c>
      <c r="F102" s="65">
        <f t="shared" si="20"/>
        <v>1.3831536730786533E-5</v>
      </c>
      <c r="G102" s="63">
        <v>77</v>
      </c>
      <c r="H102" s="64">
        <v>0</v>
      </c>
      <c r="I102" s="64">
        <f t="shared" si="16"/>
        <v>77</v>
      </c>
      <c r="J102" s="65">
        <f t="shared" si="21"/>
        <v>0.25974025974025983</v>
      </c>
      <c r="K102" s="63">
        <v>1240</v>
      </c>
      <c r="L102" s="64">
        <v>0</v>
      </c>
      <c r="M102" s="64">
        <f t="shared" si="17"/>
        <v>1240</v>
      </c>
      <c r="N102" s="65">
        <f t="shared" si="18"/>
        <v>1.6411461817873801E-5</v>
      </c>
      <c r="O102" s="64">
        <v>1255</v>
      </c>
      <c r="P102" s="64">
        <v>0</v>
      </c>
      <c r="Q102" s="64">
        <f t="shared" si="19"/>
        <v>1255</v>
      </c>
      <c r="R102" s="66">
        <f t="shared" si="22"/>
        <v>-1.195219123505975E-2</v>
      </c>
    </row>
    <row r="103" spans="2:18" ht="16.5" x14ac:dyDescent="0.3">
      <c r="B103" s="62" t="s">
        <v>174</v>
      </c>
      <c r="C103" s="63">
        <v>95</v>
      </c>
      <c r="D103" s="64">
        <v>0</v>
      </c>
      <c r="E103" s="64">
        <f t="shared" si="14"/>
        <v>95</v>
      </c>
      <c r="F103" s="65">
        <f t="shared" si="20"/>
        <v>1.3546350406440419E-5</v>
      </c>
      <c r="G103" s="63">
        <v>231</v>
      </c>
      <c r="H103" s="64">
        <v>0</v>
      </c>
      <c r="I103" s="64">
        <f t="shared" si="16"/>
        <v>231</v>
      </c>
      <c r="J103" s="65">
        <f t="shared" si="21"/>
        <v>-0.58874458874458879</v>
      </c>
      <c r="K103" s="63">
        <v>1436</v>
      </c>
      <c r="L103" s="64">
        <v>0</v>
      </c>
      <c r="M103" s="64">
        <f t="shared" si="17"/>
        <v>1436</v>
      </c>
      <c r="N103" s="65">
        <f t="shared" si="18"/>
        <v>1.9005531589086113E-5</v>
      </c>
      <c r="O103" s="64">
        <v>1990</v>
      </c>
      <c r="P103" s="64">
        <v>0</v>
      </c>
      <c r="Q103" s="64">
        <f t="shared" si="19"/>
        <v>1990</v>
      </c>
      <c r="R103" s="66">
        <f t="shared" si="22"/>
        <v>-0.278391959798995</v>
      </c>
    </row>
    <row r="104" spans="2:18" ht="16.5" x14ac:dyDescent="0.3">
      <c r="B104" s="62" t="s">
        <v>197</v>
      </c>
      <c r="C104" s="63">
        <v>92</v>
      </c>
      <c r="D104" s="64">
        <v>0</v>
      </c>
      <c r="E104" s="64">
        <f t="shared" si="14"/>
        <v>92</v>
      </c>
      <c r="F104" s="65">
        <f t="shared" si="20"/>
        <v>1.3118570919921248E-5</v>
      </c>
      <c r="G104" s="63">
        <v>142</v>
      </c>
      <c r="H104" s="64">
        <v>0</v>
      </c>
      <c r="I104" s="64">
        <f t="shared" si="16"/>
        <v>142</v>
      </c>
      <c r="J104" s="65">
        <f t="shared" si="21"/>
        <v>-0.352112676056338</v>
      </c>
      <c r="K104" s="63">
        <v>1453</v>
      </c>
      <c r="L104" s="64">
        <v>0</v>
      </c>
      <c r="M104" s="64">
        <f t="shared" si="17"/>
        <v>1453</v>
      </c>
      <c r="N104" s="65">
        <f t="shared" si="18"/>
        <v>1.9230527436589223E-5</v>
      </c>
      <c r="O104" s="64">
        <v>1623</v>
      </c>
      <c r="P104" s="64">
        <v>0</v>
      </c>
      <c r="Q104" s="64">
        <f t="shared" si="19"/>
        <v>1623</v>
      </c>
      <c r="R104" s="66">
        <f t="shared" si="22"/>
        <v>-0.1047443006777572</v>
      </c>
    </row>
    <row r="105" spans="2:18" ht="16.5" x14ac:dyDescent="0.3">
      <c r="B105" s="62" t="s">
        <v>130</v>
      </c>
      <c r="C105" s="63">
        <v>90</v>
      </c>
      <c r="D105" s="64">
        <v>0</v>
      </c>
      <c r="E105" s="64">
        <f t="shared" ref="E105:E168" si="23">D105+C105</f>
        <v>90</v>
      </c>
      <c r="F105" s="65">
        <f t="shared" si="20"/>
        <v>1.2833384595575134E-5</v>
      </c>
      <c r="G105" s="63">
        <v>16</v>
      </c>
      <c r="H105" s="64">
        <v>0</v>
      </c>
      <c r="I105" s="64">
        <f t="shared" ref="I105:I168" si="24">H105+G105</f>
        <v>16</v>
      </c>
      <c r="J105" s="65">
        <f t="shared" si="21"/>
        <v>4.625</v>
      </c>
      <c r="K105" s="63">
        <v>244</v>
      </c>
      <c r="L105" s="64">
        <v>0</v>
      </c>
      <c r="M105" s="64">
        <f t="shared" ref="M105:M168" si="25">L105+K105</f>
        <v>244</v>
      </c>
      <c r="N105" s="65">
        <f t="shared" ref="N105:N168" si="26">M105/$M$7</f>
        <v>3.2293521641622645E-6</v>
      </c>
      <c r="O105" s="64">
        <v>212</v>
      </c>
      <c r="P105" s="64">
        <v>0</v>
      </c>
      <c r="Q105" s="64">
        <f t="shared" ref="Q105:Q168" si="27">P105+O105</f>
        <v>212</v>
      </c>
      <c r="R105" s="66">
        <f t="shared" si="22"/>
        <v>0.15094339622641506</v>
      </c>
    </row>
    <row r="106" spans="2:18" ht="16.5" x14ac:dyDescent="0.3">
      <c r="B106" s="62" t="s">
        <v>86</v>
      </c>
      <c r="C106" s="63">
        <v>90</v>
      </c>
      <c r="D106" s="64">
        <v>0</v>
      </c>
      <c r="E106" s="64">
        <f t="shared" si="23"/>
        <v>90</v>
      </c>
      <c r="F106" s="65">
        <f t="shared" si="20"/>
        <v>1.2833384595575134E-5</v>
      </c>
      <c r="G106" s="63">
        <v>205</v>
      </c>
      <c r="H106" s="64">
        <v>0</v>
      </c>
      <c r="I106" s="64">
        <f t="shared" si="24"/>
        <v>205</v>
      </c>
      <c r="J106" s="65">
        <f t="shared" si="21"/>
        <v>-0.56097560975609762</v>
      </c>
      <c r="K106" s="63">
        <v>1417</v>
      </c>
      <c r="L106" s="64">
        <v>0</v>
      </c>
      <c r="M106" s="64">
        <f t="shared" si="25"/>
        <v>1417</v>
      </c>
      <c r="N106" s="65">
        <f t="shared" si="26"/>
        <v>1.8754065641876758E-5</v>
      </c>
      <c r="O106" s="64">
        <v>1495</v>
      </c>
      <c r="P106" s="64">
        <v>0</v>
      </c>
      <c r="Q106" s="64">
        <f t="shared" si="27"/>
        <v>1495</v>
      </c>
      <c r="R106" s="66">
        <f t="shared" si="22"/>
        <v>-5.2173913043478293E-2</v>
      </c>
    </row>
    <row r="107" spans="2:18" ht="16.5" x14ac:dyDescent="0.3">
      <c r="B107" s="62" t="s">
        <v>102</v>
      </c>
      <c r="C107" s="63">
        <v>89</v>
      </c>
      <c r="D107" s="64">
        <v>0</v>
      </c>
      <c r="E107" s="64">
        <f t="shared" si="23"/>
        <v>89</v>
      </c>
      <c r="F107" s="65">
        <f t="shared" si="20"/>
        <v>1.2690791433402077E-5</v>
      </c>
      <c r="G107" s="63">
        <v>266</v>
      </c>
      <c r="H107" s="64">
        <v>0</v>
      </c>
      <c r="I107" s="64">
        <f t="shared" si="24"/>
        <v>266</v>
      </c>
      <c r="J107" s="65">
        <f t="shared" si="21"/>
        <v>-0.66541353383458646</v>
      </c>
      <c r="K107" s="63">
        <v>2211</v>
      </c>
      <c r="L107" s="64">
        <v>0</v>
      </c>
      <c r="M107" s="64">
        <f t="shared" si="25"/>
        <v>2211</v>
      </c>
      <c r="N107" s="65">
        <f t="shared" si="26"/>
        <v>2.9262695225257238E-5</v>
      </c>
      <c r="O107" s="64">
        <v>2841</v>
      </c>
      <c r="P107" s="64">
        <v>0</v>
      </c>
      <c r="Q107" s="64">
        <f t="shared" si="27"/>
        <v>2841</v>
      </c>
      <c r="R107" s="66">
        <f t="shared" si="22"/>
        <v>-0.22175290390707503</v>
      </c>
    </row>
    <row r="108" spans="2:18" ht="16.5" x14ac:dyDescent="0.3">
      <c r="B108" s="62" t="s">
        <v>116</v>
      </c>
      <c r="C108" s="63">
        <v>85</v>
      </c>
      <c r="D108" s="64">
        <v>0</v>
      </c>
      <c r="E108" s="64">
        <f t="shared" si="23"/>
        <v>85</v>
      </c>
      <c r="F108" s="65">
        <f t="shared" si="20"/>
        <v>1.212041878470985E-5</v>
      </c>
      <c r="G108" s="63">
        <v>105</v>
      </c>
      <c r="H108" s="64">
        <v>0</v>
      </c>
      <c r="I108" s="64">
        <f t="shared" si="24"/>
        <v>105</v>
      </c>
      <c r="J108" s="65">
        <f t="shared" si="21"/>
        <v>-0.19047619047619047</v>
      </c>
      <c r="K108" s="63">
        <v>819</v>
      </c>
      <c r="L108" s="64">
        <v>0</v>
      </c>
      <c r="M108" s="64">
        <f t="shared" si="25"/>
        <v>819</v>
      </c>
      <c r="N108" s="65">
        <f t="shared" si="26"/>
        <v>1.0839505829708585E-5</v>
      </c>
      <c r="O108" s="64">
        <v>957</v>
      </c>
      <c r="P108" s="64">
        <v>0</v>
      </c>
      <c r="Q108" s="64">
        <f t="shared" si="27"/>
        <v>957</v>
      </c>
      <c r="R108" s="66">
        <f t="shared" si="22"/>
        <v>-0.14420062695924762</v>
      </c>
    </row>
    <row r="109" spans="2:18" ht="16.5" x14ac:dyDescent="0.3">
      <c r="B109" s="62" t="s">
        <v>277</v>
      </c>
      <c r="C109" s="63">
        <v>78</v>
      </c>
      <c r="D109" s="64">
        <v>0</v>
      </c>
      <c r="E109" s="64">
        <f t="shared" si="23"/>
        <v>78</v>
      </c>
      <c r="F109" s="65">
        <f t="shared" si="20"/>
        <v>1.1122266649498451E-5</v>
      </c>
      <c r="G109" s="63">
        <v>11</v>
      </c>
      <c r="H109" s="64">
        <v>0</v>
      </c>
      <c r="I109" s="64">
        <f t="shared" si="24"/>
        <v>11</v>
      </c>
      <c r="J109" s="65">
        <f t="shared" si="21"/>
        <v>6.0909090909090908</v>
      </c>
      <c r="K109" s="63">
        <v>97</v>
      </c>
      <c r="L109" s="64">
        <v>0</v>
      </c>
      <c r="M109" s="64">
        <f t="shared" si="25"/>
        <v>97</v>
      </c>
      <c r="N109" s="65">
        <f t="shared" si="26"/>
        <v>1.2837998357530314E-6</v>
      </c>
      <c r="O109" s="64">
        <v>46</v>
      </c>
      <c r="P109" s="64">
        <v>0</v>
      </c>
      <c r="Q109" s="64">
        <f t="shared" si="27"/>
        <v>46</v>
      </c>
      <c r="R109" s="66">
        <f t="shared" si="22"/>
        <v>1.1086956521739131</v>
      </c>
    </row>
    <row r="110" spans="2:18" ht="16.5" x14ac:dyDescent="0.3">
      <c r="B110" s="62" t="s">
        <v>219</v>
      </c>
      <c r="C110" s="63">
        <v>78</v>
      </c>
      <c r="D110" s="64">
        <v>0</v>
      </c>
      <c r="E110" s="64">
        <f t="shared" si="23"/>
        <v>78</v>
      </c>
      <c r="F110" s="65">
        <f t="shared" si="20"/>
        <v>1.1122266649498451E-5</v>
      </c>
      <c r="G110" s="63">
        <v>0</v>
      </c>
      <c r="H110" s="64">
        <v>0</v>
      </c>
      <c r="I110" s="64">
        <f t="shared" si="24"/>
        <v>0</v>
      </c>
      <c r="J110" s="65" t="str">
        <f t="shared" si="21"/>
        <v/>
      </c>
      <c r="K110" s="63">
        <v>543</v>
      </c>
      <c r="L110" s="64">
        <v>0</v>
      </c>
      <c r="M110" s="64">
        <f t="shared" si="25"/>
        <v>543</v>
      </c>
      <c r="N110" s="65">
        <f t="shared" si="26"/>
        <v>7.1866320702463507E-6</v>
      </c>
      <c r="O110" s="64">
        <v>344</v>
      </c>
      <c r="P110" s="64">
        <v>0</v>
      </c>
      <c r="Q110" s="64">
        <f t="shared" si="27"/>
        <v>344</v>
      </c>
      <c r="R110" s="66">
        <f t="shared" si="22"/>
        <v>0.57848837209302317</v>
      </c>
    </row>
    <row r="111" spans="2:18" ht="16.5" x14ac:dyDescent="0.3">
      <c r="B111" s="62" t="s">
        <v>152</v>
      </c>
      <c r="C111" s="63">
        <v>67</v>
      </c>
      <c r="D111" s="64">
        <v>0</v>
      </c>
      <c r="E111" s="64">
        <f t="shared" si="23"/>
        <v>67</v>
      </c>
      <c r="F111" s="65">
        <f t="shared" si="20"/>
        <v>9.5537418655948224E-6</v>
      </c>
      <c r="G111" s="63">
        <v>60</v>
      </c>
      <c r="H111" s="64">
        <v>0</v>
      </c>
      <c r="I111" s="64">
        <f t="shared" si="24"/>
        <v>60</v>
      </c>
      <c r="J111" s="65">
        <f t="shared" si="21"/>
        <v>0.1166666666666667</v>
      </c>
      <c r="K111" s="63">
        <v>855</v>
      </c>
      <c r="L111" s="64">
        <v>0</v>
      </c>
      <c r="M111" s="64">
        <f t="shared" si="25"/>
        <v>855</v>
      </c>
      <c r="N111" s="65">
        <f t="shared" si="26"/>
        <v>1.131596762442105E-5</v>
      </c>
      <c r="O111" s="64">
        <v>936</v>
      </c>
      <c r="P111" s="64">
        <v>0</v>
      </c>
      <c r="Q111" s="64">
        <f t="shared" si="27"/>
        <v>936</v>
      </c>
      <c r="R111" s="66">
        <f t="shared" si="22"/>
        <v>-8.6538461538461564E-2</v>
      </c>
    </row>
    <row r="112" spans="2:18" ht="16.5" x14ac:dyDescent="0.3">
      <c r="B112" s="62" t="s">
        <v>161</v>
      </c>
      <c r="C112" s="63">
        <v>61</v>
      </c>
      <c r="D112" s="64">
        <v>0</v>
      </c>
      <c r="E112" s="64">
        <f t="shared" si="23"/>
        <v>61</v>
      </c>
      <c r="F112" s="65">
        <f t="shared" si="20"/>
        <v>8.6981828925564805E-6</v>
      </c>
      <c r="G112" s="63">
        <v>344</v>
      </c>
      <c r="H112" s="64">
        <v>0</v>
      </c>
      <c r="I112" s="64">
        <f t="shared" si="24"/>
        <v>344</v>
      </c>
      <c r="J112" s="65">
        <f t="shared" si="21"/>
        <v>-0.82267441860465118</v>
      </c>
      <c r="K112" s="63">
        <v>1762</v>
      </c>
      <c r="L112" s="64">
        <v>0</v>
      </c>
      <c r="M112" s="64">
        <f t="shared" si="25"/>
        <v>1762</v>
      </c>
      <c r="N112" s="65">
        <f t="shared" si="26"/>
        <v>2.3320157841204547E-5</v>
      </c>
      <c r="O112" s="64">
        <v>3513</v>
      </c>
      <c r="P112" s="64">
        <v>0</v>
      </c>
      <c r="Q112" s="64">
        <f t="shared" si="27"/>
        <v>3513</v>
      </c>
      <c r="R112" s="66">
        <f t="shared" si="22"/>
        <v>-0.49843438656419015</v>
      </c>
    </row>
    <row r="113" spans="2:18" ht="16.5" x14ac:dyDescent="0.3">
      <c r="B113" s="62" t="s">
        <v>205</v>
      </c>
      <c r="C113" s="63">
        <v>61</v>
      </c>
      <c r="D113" s="64">
        <v>0</v>
      </c>
      <c r="E113" s="64">
        <f t="shared" si="23"/>
        <v>61</v>
      </c>
      <c r="F113" s="65">
        <f t="shared" si="20"/>
        <v>8.6981828925564805E-6</v>
      </c>
      <c r="G113" s="63">
        <v>108</v>
      </c>
      <c r="H113" s="64">
        <v>0</v>
      </c>
      <c r="I113" s="64">
        <f t="shared" si="24"/>
        <v>108</v>
      </c>
      <c r="J113" s="65">
        <f t="shared" si="21"/>
        <v>-0.43518518518518523</v>
      </c>
      <c r="K113" s="63">
        <v>925</v>
      </c>
      <c r="L113" s="64">
        <v>0</v>
      </c>
      <c r="M113" s="64">
        <f t="shared" si="25"/>
        <v>925</v>
      </c>
      <c r="N113" s="65">
        <f t="shared" si="26"/>
        <v>1.2242421114139732E-5</v>
      </c>
      <c r="O113" s="64">
        <v>1280</v>
      </c>
      <c r="P113" s="64">
        <v>0</v>
      </c>
      <c r="Q113" s="64">
        <f t="shared" si="27"/>
        <v>1280</v>
      </c>
      <c r="R113" s="66">
        <f t="shared" si="22"/>
        <v>-0.27734375</v>
      </c>
    </row>
    <row r="114" spans="2:18" ht="16.5" x14ac:dyDescent="0.3">
      <c r="B114" s="62" t="s">
        <v>164</v>
      </c>
      <c r="C114" s="63">
        <v>58</v>
      </c>
      <c r="D114" s="64">
        <v>0</v>
      </c>
      <c r="E114" s="64">
        <f t="shared" si="23"/>
        <v>58</v>
      </c>
      <c r="F114" s="65">
        <f t="shared" si="20"/>
        <v>8.2704034060373096E-6</v>
      </c>
      <c r="G114" s="63">
        <v>22</v>
      </c>
      <c r="H114" s="64">
        <v>0</v>
      </c>
      <c r="I114" s="64">
        <f t="shared" si="24"/>
        <v>22</v>
      </c>
      <c r="J114" s="65">
        <f t="shared" si="21"/>
        <v>1.6363636363636362</v>
      </c>
      <c r="K114" s="63">
        <v>367</v>
      </c>
      <c r="L114" s="64">
        <v>0</v>
      </c>
      <c r="M114" s="64">
        <f t="shared" si="25"/>
        <v>367</v>
      </c>
      <c r="N114" s="65">
        <f t="shared" si="26"/>
        <v>4.8572632960965202E-6</v>
      </c>
      <c r="O114" s="64">
        <v>327</v>
      </c>
      <c r="P114" s="64">
        <v>0</v>
      </c>
      <c r="Q114" s="64">
        <f t="shared" si="27"/>
        <v>327</v>
      </c>
      <c r="R114" s="66">
        <f t="shared" si="22"/>
        <v>0.12232415902140681</v>
      </c>
    </row>
    <row r="115" spans="2:18" ht="16.5" x14ac:dyDescent="0.3">
      <c r="B115" s="62" t="s">
        <v>217</v>
      </c>
      <c r="C115" s="63">
        <v>56</v>
      </c>
      <c r="D115" s="64">
        <v>0</v>
      </c>
      <c r="E115" s="64">
        <f t="shared" si="23"/>
        <v>56</v>
      </c>
      <c r="F115" s="65">
        <f t="shared" si="20"/>
        <v>7.9852170816911956E-6</v>
      </c>
      <c r="G115" s="63">
        <v>0</v>
      </c>
      <c r="H115" s="64">
        <v>0</v>
      </c>
      <c r="I115" s="64">
        <f t="shared" si="24"/>
        <v>0</v>
      </c>
      <c r="J115" s="65" t="str">
        <f t="shared" si="21"/>
        <v/>
      </c>
      <c r="K115" s="63">
        <v>138</v>
      </c>
      <c r="L115" s="64">
        <v>0</v>
      </c>
      <c r="M115" s="64">
        <f t="shared" si="25"/>
        <v>138</v>
      </c>
      <c r="N115" s="65">
        <f t="shared" si="26"/>
        <v>1.8264368797311167E-6</v>
      </c>
      <c r="O115" s="64">
        <v>31</v>
      </c>
      <c r="P115" s="64">
        <v>0</v>
      </c>
      <c r="Q115" s="64">
        <f t="shared" si="27"/>
        <v>31</v>
      </c>
      <c r="R115" s="66">
        <f t="shared" si="22"/>
        <v>3.4516129032258061</v>
      </c>
    </row>
    <row r="116" spans="2:18" ht="16.5" x14ac:dyDescent="0.3">
      <c r="B116" s="62" t="s">
        <v>173</v>
      </c>
      <c r="C116" s="63">
        <v>54</v>
      </c>
      <c r="D116" s="64">
        <v>0</v>
      </c>
      <c r="E116" s="64">
        <f t="shared" si="23"/>
        <v>54</v>
      </c>
      <c r="F116" s="65">
        <f t="shared" si="20"/>
        <v>7.70003075734508E-6</v>
      </c>
      <c r="G116" s="63">
        <v>114</v>
      </c>
      <c r="H116" s="64">
        <v>0</v>
      </c>
      <c r="I116" s="64">
        <f t="shared" si="24"/>
        <v>114</v>
      </c>
      <c r="J116" s="65">
        <f t="shared" si="21"/>
        <v>-0.52631578947368429</v>
      </c>
      <c r="K116" s="63">
        <v>786</v>
      </c>
      <c r="L116" s="64">
        <v>0</v>
      </c>
      <c r="M116" s="64">
        <f t="shared" si="25"/>
        <v>786</v>
      </c>
      <c r="N116" s="65">
        <f t="shared" si="26"/>
        <v>1.0402749184555491E-5</v>
      </c>
      <c r="O116" s="64">
        <v>1061</v>
      </c>
      <c r="P116" s="64">
        <v>0</v>
      </c>
      <c r="Q116" s="64">
        <f t="shared" si="27"/>
        <v>1061</v>
      </c>
      <c r="R116" s="66">
        <f t="shared" si="22"/>
        <v>-0.25918944392082943</v>
      </c>
    </row>
    <row r="117" spans="2:18" ht="16.5" x14ac:dyDescent="0.3">
      <c r="B117" s="62" t="s">
        <v>138</v>
      </c>
      <c r="C117" s="63">
        <v>52</v>
      </c>
      <c r="D117" s="64">
        <v>0</v>
      </c>
      <c r="E117" s="64">
        <f t="shared" si="23"/>
        <v>52</v>
      </c>
      <c r="F117" s="65">
        <f t="shared" si="20"/>
        <v>7.4148444329989669E-6</v>
      </c>
      <c r="G117" s="63">
        <v>14</v>
      </c>
      <c r="H117" s="64">
        <v>0</v>
      </c>
      <c r="I117" s="64">
        <f t="shared" si="24"/>
        <v>14</v>
      </c>
      <c r="J117" s="65">
        <f t="shared" si="21"/>
        <v>2.7142857142857144</v>
      </c>
      <c r="K117" s="63">
        <v>154</v>
      </c>
      <c r="L117" s="64">
        <v>0</v>
      </c>
      <c r="M117" s="64">
        <f t="shared" si="25"/>
        <v>154</v>
      </c>
      <c r="N117" s="65">
        <f t="shared" si="26"/>
        <v>2.0381976773811015E-6</v>
      </c>
      <c r="O117" s="64">
        <v>96</v>
      </c>
      <c r="P117" s="64">
        <v>0</v>
      </c>
      <c r="Q117" s="64">
        <f t="shared" si="27"/>
        <v>96</v>
      </c>
      <c r="R117" s="66">
        <f t="shared" si="22"/>
        <v>0.60416666666666674</v>
      </c>
    </row>
    <row r="118" spans="2:18" ht="16.5" x14ac:dyDescent="0.3">
      <c r="B118" s="62" t="s">
        <v>184</v>
      </c>
      <c r="C118" s="63">
        <v>52</v>
      </c>
      <c r="D118" s="64">
        <v>0</v>
      </c>
      <c r="E118" s="64">
        <f t="shared" si="23"/>
        <v>52</v>
      </c>
      <c r="F118" s="65">
        <f t="shared" si="20"/>
        <v>7.4148444329989669E-6</v>
      </c>
      <c r="G118" s="63">
        <v>9</v>
      </c>
      <c r="H118" s="64">
        <v>0</v>
      </c>
      <c r="I118" s="64">
        <f t="shared" si="24"/>
        <v>9</v>
      </c>
      <c r="J118" s="65">
        <f t="shared" si="21"/>
        <v>4.7777777777777777</v>
      </c>
      <c r="K118" s="63">
        <v>244</v>
      </c>
      <c r="L118" s="64">
        <v>0</v>
      </c>
      <c r="M118" s="64">
        <f t="shared" si="25"/>
        <v>244</v>
      </c>
      <c r="N118" s="65">
        <f t="shared" si="26"/>
        <v>3.2293521641622645E-6</v>
      </c>
      <c r="O118" s="64">
        <v>31</v>
      </c>
      <c r="P118" s="64">
        <v>0</v>
      </c>
      <c r="Q118" s="64">
        <f t="shared" si="27"/>
        <v>31</v>
      </c>
      <c r="R118" s="66">
        <f t="shared" si="22"/>
        <v>6.870967741935484</v>
      </c>
    </row>
    <row r="119" spans="2:18" ht="16.5" x14ac:dyDescent="0.3">
      <c r="B119" s="62" t="s">
        <v>196</v>
      </c>
      <c r="C119" s="63">
        <v>52</v>
      </c>
      <c r="D119" s="64">
        <v>0</v>
      </c>
      <c r="E119" s="64">
        <f t="shared" si="23"/>
        <v>52</v>
      </c>
      <c r="F119" s="65">
        <f t="shared" si="20"/>
        <v>7.4148444329989669E-6</v>
      </c>
      <c r="G119" s="63">
        <v>36</v>
      </c>
      <c r="H119" s="64">
        <v>0</v>
      </c>
      <c r="I119" s="64">
        <f t="shared" si="24"/>
        <v>36</v>
      </c>
      <c r="J119" s="65">
        <f t="shared" si="21"/>
        <v>0.44444444444444442</v>
      </c>
      <c r="K119" s="63">
        <v>425</v>
      </c>
      <c r="L119" s="64">
        <v>0</v>
      </c>
      <c r="M119" s="64">
        <f t="shared" si="25"/>
        <v>425</v>
      </c>
      <c r="N119" s="65">
        <f t="shared" si="26"/>
        <v>5.6248961875777145E-6</v>
      </c>
      <c r="O119" s="64">
        <v>258</v>
      </c>
      <c r="P119" s="64">
        <v>0</v>
      </c>
      <c r="Q119" s="64">
        <f t="shared" si="27"/>
        <v>258</v>
      </c>
      <c r="R119" s="66">
        <f t="shared" si="22"/>
        <v>0.6472868217054264</v>
      </c>
    </row>
    <row r="120" spans="2:18" ht="16.5" x14ac:dyDescent="0.3">
      <c r="B120" s="62" t="s">
        <v>124</v>
      </c>
      <c r="C120" s="63">
        <v>51</v>
      </c>
      <c r="D120" s="64">
        <v>0</v>
      </c>
      <c r="E120" s="64">
        <f t="shared" si="23"/>
        <v>51</v>
      </c>
      <c r="F120" s="65">
        <f t="shared" si="20"/>
        <v>7.2722512708259099E-6</v>
      </c>
      <c r="G120" s="63">
        <v>65</v>
      </c>
      <c r="H120" s="64">
        <v>0</v>
      </c>
      <c r="I120" s="64">
        <f t="shared" si="24"/>
        <v>65</v>
      </c>
      <c r="J120" s="65">
        <f t="shared" si="21"/>
        <v>-0.2153846153846154</v>
      </c>
      <c r="K120" s="63">
        <v>699</v>
      </c>
      <c r="L120" s="64">
        <v>0</v>
      </c>
      <c r="M120" s="64">
        <f t="shared" si="25"/>
        <v>699</v>
      </c>
      <c r="N120" s="65">
        <f t="shared" si="26"/>
        <v>9.2512998473336995E-6</v>
      </c>
      <c r="O120" s="64">
        <v>1012</v>
      </c>
      <c r="P120" s="64">
        <v>0</v>
      </c>
      <c r="Q120" s="64">
        <f t="shared" si="27"/>
        <v>1012</v>
      </c>
      <c r="R120" s="66">
        <f t="shared" si="22"/>
        <v>-0.30928853754940711</v>
      </c>
    </row>
    <row r="121" spans="2:18" ht="16.5" x14ac:dyDescent="0.3">
      <c r="B121" s="62" t="s">
        <v>188</v>
      </c>
      <c r="C121" s="63">
        <v>49</v>
      </c>
      <c r="D121" s="64">
        <v>0</v>
      </c>
      <c r="E121" s="64">
        <f t="shared" si="23"/>
        <v>49</v>
      </c>
      <c r="F121" s="65">
        <f t="shared" si="20"/>
        <v>6.9870649464797951E-6</v>
      </c>
      <c r="G121" s="63">
        <v>61</v>
      </c>
      <c r="H121" s="64">
        <v>0</v>
      </c>
      <c r="I121" s="64">
        <f t="shared" si="24"/>
        <v>61</v>
      </c>
      <c r="J121" s="65">
        <f t="shared" si="21"/>
        <v>-0.19672131147540983</v>
      </c>
      <c r="K121" s="63">
        <v>523</v>
      </c>
      <c r="L121" s="64">
        <v>0</v>
      </c>
      <c r="M121" s="64">
        <f t="shared" si="25"/>
        <v>523</v>
      </c>
      <c r="N121" s="65">
        <f t="shared" si="26"/>
        <v>6.9219310731838698E-6</v>
      </c>
      <c r="O121" s="64">
        <v>555</v>
      </c>
      <c r="P121" s="64">
        <v>0</v>
      </c>
      <c r="Q121" s="64">
        <f t="shared" si="27"/>
        <v>555</v>
      </c>
      <c r="R121" s="66">
        <f t="shared" si="22"/>
        <v>-5.7657657657657624E-2</v>
      </c>
    </row>
    <row r="122" spans="2:18" ht="16.5" x14ac:dyDescent="0.3">
      <c r="B122" s="62" t="s">
        <v>121</v>
      </c>
      <c r="C122" s="63">
        <v>47</v>
      </c>
      <c r="D122" s="64">
        <v>0</v>
      </c>
      <c r="E122" s="64">
        <f t="shared" si="23"/>
        <v>47</v>
      </c>
      <c r="F122" s="65">
        <f t="shared" si="20"/>
        <v>6.7018786221336812E-6</v>
      </c>
      <c r="G122" s="63">
        <v>29</v>
      </c>
      <c r="H122" s="64">
        <v>0</v>
      </c>
      <c r="I122" s="64">
        <f t="shared" si="24"/>
        <v>29</v>
      </c>
      <c r="J122" s="65">
        <f t="shared" si="21"/>
        <v>0.6206896551724137</v>
      </c>
      <c r="K122" s="63">
        <v>397</v>
      </c>
      <c r="L122" s="64">
        <v>0</v>
      </c>
      <c r="M122" s="64">
        <f t="shared" si="25"/>
        <v>397</v>
      </c>
      <c r="N122" s="65">
        <f t="shared" si="26"/>
        <v>5.2543147916902419E-6</v>
      </c>
      <c r="O122" s="64">
        <v>565</v>
      </c>
      <c r="P122" s="64">
        <v>0</v>
      </c>
      <c r="Q122" s="64">
        <f t="shared" si="27"/>
        <v>565</v>
      </c>
      <c r="R122" s="66">
        <f t="shared" si="22"/>
        <v>-0.29734513274336283</v>
      </c>
    </row>
    <row r="123" spans="2:18" ht="16.5" x14ac:dyDescent="0.3">
      <c r="B123" s="62" t="s">
        <v>163</v>
      </c>
      <c r="C123" s="63">
        <v>46</v>
      </c>
      <c r="D123" s="64">
        <v>0</v>
      </c>
      <c r="E123" s="64">
        <f t="shared" si="23"/>
        <v>46</v>
      </c>
      <c r="F123" s="65">
        <f t="shared" si="20"/>
        <v>6.5592854599606242E-6</v>
      </c>
      <c r="G123" s="63">
        <v>59</v>
      </c>
      <c r="H123" s="64">
        <v>0</v>
      </c>
      <c r="I123" s="64">
        <f t="shared" si="24"/>
        <v>59</v>
      </c>
      <c r="J123" s="65">
        <f t="shared" si="21"/>
        <v>-0.22033898305084743</v>
      </c>
      <c r="K123" s="63">
        <v>605</v>
      </c>
      <c r="L123" s="64">
        <v>0</v>
      </c>
      <c r="M123" s="64">
        <f t="shared" si="25"/>
        <v>605</v>
      </c>
      <c r="N123" s="65">
        <f t="shared" si="26"/>
        <v>8.0072051611400414E-6</v>
      </c>
      <c r="O123" s="64">
        <v>427</v>
      </c>
      <c r="P123" s="64">
        <v>0</v>
      </c>
      <c r="Q123" s="64">
        <f t="shared" si="27"/>
        <v>427</v>
      </c>
      <c r="R123" s="66">
        <f t="shared" si="22"/>
        <v>0.41686182669789229</v>
      </c>
    </row>
    <row r="124" spans="2:18" ht="16.5" x14ac:dyDescent="0.3">
      <c r="B124" s="62" t="s">
        <v>225</v>
      </c>
      <c r="C124" s="63">
        <v>46</v>
      </c>
      <c r="D124" s="64">
        <v>0</v>
      </c>
      <c r="E124" s="64">
        <f t="shared" si="23"/>
        <v>46</v>
      </c>
      <c r="F124" s="65">
        <f t="shared" si="20"/>
        <v>6.5592854599606242E-6</v>
      </c>
      <c r="G124" s="63">
        <v>16</v>
      </c>
      <c r="H124" s="64">
        <v>0</v>
      </c>
      <c r="I124" s="64">
        <f t="shared" si="24"/>
        <v>16</v>
      </c>
      <c r="J124" s="65">
        <f t="shared" si="21"/>
        <v>1.875</v>
      </c>
      <c r="K124" s="63">
        <v>366</v>
      </c>
      <c r="L124" s="64">
        <v>0</v>
      </c>
      <c r="M124" s="64">
        <f t="shared" si="25"/>
        <v>366</v>
      </c>
      <c r="N124" s="65">
        <f t="shared" si="26"/>
        <v>4.8440282462433965E-6</v>
      </c>
      <c r="O124" s="64">
        <v>316</v>
      </c>
      <c r="P124" s="64">
        <v>0</v>
      </c>
      <c r="Q124" s="64">
        <f t="shared" si="27"/>
        <v>316</v>
      </c>
      <c r="R124" s="66">
        <f t="shared" si="22"/>
        <v>0.15822784810126578</v>
      </c>
    </row>
    <row r="125" spans="2:18" ht="16.5" x14ac:dyDescent="0.3">
      <c r="B125" s="62" t="s">
        <v>204</v>
      </c>
      <c r="C125" s="63">
        <v>45</v>
      </c>
      <c r="D125" s="64">
        <v>0</v>
      </c>
      <c r="E125" s="64">
        <f t="shared" si="23"/>
        <v>45</v>
      </c>
      <c r="F125" s="65">
        <f t="shared" si="20"/>
        <v>6.4166922977875672E-6</v>
      </c>
      <c r="G125" s="63">
        <v>90</v>
      </c>
      <c r="H125" s="64">
        <v>0</v>
      </c>
      <c r="I125" s="64">
        <f t="shared" si="24"/>
        <v>90</v>
      </c>
      <c r="J125" s="65">
        <f t="shared" si="21"/>
        <v>-0.5</v>
      </c>
      <c r="K125" s="63">
        <v>487</v>
      </c>
      <c r="L125" s="64">
        <v>0</v>
      </c>
      <c r="M125" s="64">
        <f t="shared" si="25"/>
        <v>487</v>
      </c>
      <c r="N125" s="65">
        <f t="shared" si="26"/>
        <v>6.4454692784714044E-6</v>
      </c>
      <c r="O125" s="64">
        <v>624</v>
      </c>
      <c r="P125" s="64">
        <v>0</v>
      </c>
      <c r="Q125" s="64">
        <f t="shared" si="27"/>
        <v>624</v>
      </c>
      <c r="R125" s="66">
        <f t="shared" si="22"/>
        <v>-0.21955128205128205</v>
      </c>
    </row>
    <row r="126" spans="2:18" ht="16.5" x14ac:dyDescent="0.3">
      <c r="B126" s="62" t="s">
        <v>150</v>
      </c>
      <c r="C126" s="63">
        <v>41</v>
      </c>
      <c r="D126" s="64">
        <v>0</v>
      </c>
      <c r="E126" s="64">
        <f t="shared" si="23"/>
        <v>41</v>
      </c>
      <c r="F126" s="65">
        <f t="shared" si="20"/>
        <v>5.8463196490953393E-6</v>
      </c>
      <c r="G126" s="63">
        <v>45</v>
      </c>
      <c r="H126" s="64">
        <v>0</v>
      </c>
      <c r="I126" s="64">
        <f t="shared" si="24"/>
        <v>45</v>
      </c>
      <c r="J126" s="65">
        <f t="shared" si="21"/>
        <v>-8.8888888888888906E-2</v>
      </c>
      <c r="K126" s="63">
        <v>425</v>
      </c>
      <c r="L126" s="64">
        <v>0</v>
      </c>
      <c r="M126" s="64">
        <f t="shared" si="25"/>
        <v>425</v>
      </c>
      <c r="N126" s="65">
        <f t="shared" si="26"/>
        <v>5.6248961875777145E-6</v>
      </c>
      <c r="O126" s="64">
        <v>564</v>
      </c>
      <c r="P126" s="64">
        <v>0</v>
      </c>
      <c r="Q126" s="64">
        <f t="shared" si="27"/>
        <v>564</v>
      </c>
      <c r="R126" s="66">
        <f t="shared" si="22"/>
        <v>-0.24645390070921991</v>
      </c>
    </row>
    <row r="127" spans="2:18" ht="16.5" x14ac:dyDescent="0.3">
      <c r="B127" s="62" t="s">
        <v>122</v>
      </c>
      <c r="C127" s="63">
        <v>41</v>
      </c>
      <c r="D127" s="64">
        <v>0</v>
      </c>
      <c r="E127" s="64">
        <f t="shared" si="23"/>
        <v>41</v>
      </c>
      <c r="F127" s="65">
        <f t="shared" si="20"/>
        <v>5.8463196490953393E-6</v>
      </c>
      <c r="G127" s="63">
        <v>50</v>
      </c>
      <c r="H127" s="64">
        <v>0</v>
      </c>
      <c r="I127" s="64">
        <f t="shared" si="24"/>
        <v>50</v>
      </c>
      <c r="J127" s="65">
        <f t="shared" si="21"/>
        <v>-0.18000000000000005</v>
      </c>
      <c r="K127" s="63">
        <v>829</v>
      </c>
      <c r="L127" s="64">
        <v>0</v>
      </c>
      <c r="M127" s="64">
        <f t="shared" si="25"/>
        <v>829</v>
      </c>
      <c r="N127" s="65">
        <f t="shared" si="26"/>
        <v>1.0971856328239825E-5</v>
      </c>
      <c r="O127" s="64">
        <v>677</v>
      </c>
      <c r="P127" s="64">
        <v>0</v>
      </c>
      <c r="Q127" s="64">
        <f t="shared" si="27"/>
        <v>677</v>
      </c>
      <c r="R127" s="66">
        <f t="shared" si="22"/>
        <v>0.22451994091580496</v>
      </c>
    </row>
    <row r="128" spans="2:18" ht="16.5" x14ac:dyDescent="0.3">
      <c r="B128" s="62" t="s">
        <v>202</v>
      </c>
      <c r="C128" s="63">
        <v>41</v>
      </c>
      <c r="D128" s="64">
        <v>0</v>
      </c>
      <c r="E128" s="64">
        <f t="shared" si="23"/>
        <v>41</v>
      </c>
      <c r="F128" s="65">
        <f t="shared" si="20"/>
        <v>5.8463196490953393E-6</v>
      </c>
      <c r="G128" s="63">
        <v>54</v>
      </c>
      <c r="H128" s="64">
        <v>0</v>
      </c>
      <c r="I128" s="64">
        <f t="shared" si="24"/>
        <v>54</v>
      </c>
      <c r="J128" s="65">
        <f t="shared" si="21"/>
        <v>-0.2407407407407407</v>
      </c>
      <c r="K128" s="63">
        <v>539</v>
      </c>
      <c r="L128" s="64">
        <v>0</v>
      </c>
      <c r="M128" s="64">
        <f t="shared" si="25"/>
        <v>539</v>
      </c>
      <c r="N128" s="65">
        <f t="shared" si="26"/>
        <v>7.1336918708338543E-6</v>
      </c>
      <c r="O128" s="64">
        <v>490</v>
      </c>
      <c r="P128" s="64">
        <v>0</v>
      </c>
      <c r="Q128" s="64">
        <f t="shared" si="27"/>
        <v>490</v>
      </c>
      <c r="R128" s="66">
        <f t="shared" si="22"/>
        <v>0.10000000000000009</v>
      </c>
    </row>
    <row r="129" spans="2:18" ht="16.5" x14ac:dyDescent="0.3">
      <c r="B129" s="62" t="s">
        <v>206</v>
      </c>
      <c r="C129" s="63">
        <v>40</v>
      </c>
      <c r="D129" s="64">
        <v>0</v>
      </c>
      <c r="E129" s="64">
        <f t="shared" si="23"/>
        <v>40</v>
      </c>
      <c r="F129" s="65">
        <f t="shared" si="20"/>
        <v>5.7037264869222824E-6</v>
      </c>
      <c r="G129" s="63">
        <v>81</v>
      </c>
      <c r="H129" s="64">
        <v>0</v>
      </c>
      <c r="I129" s="64">
        <f t="shared" si="24"/>
        <v>81</v>
      </c>
      <c r="J129" s="65">
        <f t="shared" si="21"/>
        <v>-0.50617283950617287</v>
      </c>
      <c r="K129" s="63">
        <v>485</v>
      </c>
      <c r="L129" s="64">
        <v>2</v>
      </c>
      <c r="M129" s="64">
        <f t="shared" si="25"/>
        <v>487</v>
      </c>
      <c r="N129" s="65">
        <f t="shared" si="26"/>
        <v>6.4454692784714044E-6</v>
      </c>
      <c r="O129" s="64">
        <v>283</v>
      </c>
      <c r="P129" s="64">
        <v>0</v>
      </c>
      <c r="Q129" s="64">
        <f t="shared" si="27"/>
        <v>283</v>
      </c>
      <c r="R129" s="66">
        <f t="shared" si="22"/>
        <v>0.72084805653710249</v>
      </c>
    </row>
    <row r="130" spans="2:18" ht="16.5" x14ac:dyDescent="0.3">
      <c r="B130" s="62" t="s">
        <v>227</v>
      </c>
      <c r="C130" s="63">
        <v>36</v>
      </c>
      <c r="D130" s="64">
        <v>0</v>
      </c>
      <c r="E130" s="64">
        <f t="shared" si="23"/>
        <v>36</v>
      </c>
      <c r="F130" s="65">
        <f t="shared" si="20"/>
        <v>5.1333538382300536E-6</v>
      </c>
      <c r="G130" s="63">
        <v>0</v>
      </c>
      <c r="H130" s="64">
        <v>0</v>
      </c>
      <c r="I130" s="64">
        <f t="shared" si="24"/>
        <v>0</v>
      </c>
      <c r="J130" s="65" t="str">
        <f t="shared" si="21"/>
        <v/>
      </c>
      <c r="K130" s="63">
        <v>145</v>
      </c>
      <c r="L130" s="64">
        <v>0</v>
      </c>
      <c r="M130" s="64">
        <f t="shared" si="25"/>
        <v>145</v>
      </c>
      <c r="N130" s="65">
        <f t="shared" si="26"/>
        <v>1.9190822287029851E-6</v>
      </c>
      <c r="O130" s="64">
        <v>57</v>
      </c>
      <c r="P130" s="64">
        <v>0</v>
      </c>
      <c r="Q130" s="64">
        <f t="shared" si="27"/>
        <v>57</v>
      </c>
      <c r="R130" s="66">
        <f t="shared" si="22"/>
        <v>1.5438596491228069</v>
      </c>
    </row>
    <row r="131" spans="2:18" ht="16.5" x14ac:dyDescent="0.3">
      <c r="B131" s="62" t="s">
        <v>162</v>
      </c>
      <c r="C131" s="63">
        <v>36</v>
      </c>
      <c r="D131" s="64">
        <v>0</v>
      </c>
      <c r="E131" s="64">
        <f t="shared" si="23"/>
        <v>36</v>
      </c>
      <c r="F131" s="65">
        <f t="shared" si="20"/>
        <v>5.1333538382300536E-6</v>
      </c>
      <c r="G131" s="63">
        <v>124</v>
      </c>
      <c r="H131" s="64">
        <v>0</v>
      </c>
      <c r="I131" s="64">
        <f t="shared" si="24"/>
        <v>124</v>
      </c>
      <c r="J131" s="65">
        <f t="shared" si="21"/>
        <v>-0.70967741935483875</v>
      </c>
      <c r="K131" s="63">
        <v>434</v>
      </c>
      <c r="L131" s="64">
        <v>0</v>
      </c>
      <c r="M131" s="64">
        <f t="shared" si="25"/>
        <v>434</v>
      </c>
      <c r="N131" s="65">
        <f t="shared" si="26"/>
        <v>5.7440116362558309E-6</v>
      </c>
      <c r="O131" s="64">
        <v>446</v>
      </c>
      <c r="P131" s="64">
        <v>0</v>
      </c>
      <c r="Q131" s="64">
        <f t="shared" si="27"/>
        <v>446</v>
      </c>
      <c r="R131" s="66">
        <f t="shared" si="22"/>
        <v>-2.6905829596412523E-2</v>
      </c>
    </row>
    <row r="132" spans="2:18" ht="16.5" x14ac:dyDescent="0.3">
      <c r="B132" s="62" t="s">
        <v>142</v>
      </c>
      <c r="C132" s="63">
        <v>35</v>
      </c>
      <c r="D132" s="64">
        <v>0</v>
      </c>
      <c r="E132" s="64">
        <f t="shared" si="23"/>
        <v>35</v>
      </c>
      <c r="F132" s="65">
        <f t="shared" si="20"/>
        <v>4.9907606760569966E-6</v>
      </c>
      <c r="G132" s="63">
        <v>51</v>
      </c>
      <c r="H132" s="64">
        <v>0</v>
      </c>
      <c r="I132" s="64">
        <f t="shared" si="24"/>
        <v>51</v>
      </c>
      <c r="J132" s="65">
        <f t="shared" si="21"/>
        <v>-0.31372549019607843</v>
      </c>
      <c r="K132" s="63">
        <v>639</v>
      </c>
      <c r="L132" s="64">
        <v>0</v>
      </c>
      <c r="M132" s="64">
        <f t="shared" si="25"/>
        <v>639</v>
      </c>
      <c r="N132" s="65">
        <f t="shared" si="26"/>
        <v>8.4571968561462577E-6</v>
      </c>
      <c r="O132" s="64">
        <v>918</v>
      </c>
      <c r="P132" s="64">
        <v>0</v>
      </c>
      <c r="Q132" s="64">
        <f t="shared" si="27"/>
        <v>918</v>
      </c>
      <c r="R132" s="66">
        <f t="shared" si="22"/>
        <v>-0.30392156862745101</v>
      </c>
    </row>
    <row r="133" spans="2:18" ht="16.5" x14ac:dyDescent="0.3">
      <c r="B133" s="62" t="s">
        <v>159</v>
      </c>
      <c r="C133" s="63">
        <v>33</v>
      </c>
      <c r="D133" s="64">
        <v>0</v>
      </c>
      <c r="E133" s="64">
        <f t="shared" si="23"/>
        <v>33</v>
      </c>
      <c r="F133" s="65">
        <f t="shared" ref="F133:F196" si="28">E133/$E$7</f>
        <v>4.7055743517108827E-6</v>
      </c>
      <c r="G133" s="63">
        <v>0</v>
      </c>
      <c r="H133" s="64">
        <v>0</v>
      </c>
      <c r="I133" s="64">
        <f t="shared" si="24"/>
        <v>0</v>
      </c>
      <c r="J133" s="65" t="str">
        <f t="shared" si="21"/>
        <v/>
      </c>
      <c r="K133" s="63">
        <v>243</v>
      </c>
      <c r="L133" s="64">
        <v>0</v>
      </c>
      <c r="M133" s="64">
        <f t="shared" si="25"/>
        <v>243</v>
      </c>
      <c r="N133" s="65">
        <f t="shared" si="26"/>
        <v>3.2161171143091404E-6</v>
      </c>
      <c r="O133" s="64">
        <v>111</v>
      </c>
      <c r="P133" s="64">
        <v>0</v>
      </c>
      <c r="Q133" s="64">
        <f t="shared" si="27"/>
        <v>111</v>
      </c>
      <c r="R133" s="66">
        <f t="shared" si="22"/>
        <v>1.189189189189189</v>
      </c>
    </row>
    <row r="134" spans="2:18" ht="16.5" x14ac:dyDescent="0.3">
      <c r="B134" s="62" t="s">
        <v>115</v>
      </c>
      <c r="C134" s="63">
        <v>32</v>
      </c>
      <c r="D134" s="64">
        <v>0</v>
      </c>
      <c r="E134" s="64">
        <f t="shared" si="23"/>
        <v>32</v>
      </c>
      <c r="F134" s="65">
        <f t="shared" si="28"/>
        <v>4.5629811895378257E-6</v>
      </c>
      <c r="G134" s="63">
        <v>42</v>
      </c>
      <c r="H134" s="64">
        <v>0</v>
      </c>
      <c r="I134" s="64">
        <f t="shared" si="24"/>
        <v>42</v>
      </c>
      <c r="J134" s="65">
        <f t="shared" si="21"/>
        <v>-0.23809523809523814</v>
      </c>
      <c r="K134" s="63">
        <v>460</v>
      </c>
      <c r="L134" s="64">
        <v>0</v>
      </c>
      <c r="M134" s="64">
        <f t="shared" si="25"/>
        <v>460</v>
      </c>
      <c r="N134" s="65">
        <f t="shared" si="26"/>
        <v>6.0881229324370554E-6</v>
      </c>
      <c r="O134" s="64">
        <v>489</v>
      </c>
      <c r="P134" s="64">
        <v>0</v>
      </c>
      <c r="Q134" s="64">
        <f t="shared" si="27"/>
        <v>489</v>
      </c>
      <c r="R134" s="66">
        <f t="shared" si="22"/>
        <v>-5.9304703476482645E-2</v>
      </c>
    </row>
    <row r="135" spans="2:18" ht="16.5" x14ac:dyDescent="0.3">
      <c r="B135" s="62" t="s">
        <v>230</v>
      </c>
      <c r="C135" s="63">
        <v>28</v>
      </c>
      <c r="D135" s="64">
        <v>0</v>
      </c>
      <c r="E135" s="64">
        <f t="shared" si="23"/>
        <v>28</v>
      </c>
      <c r="F135" s="65">
        <f t="shared" si="28"/>
        <v>3.9926085408455978E-6</v>
      </c>
      <c r="G135" s="63">
        <v>0</v>
      </c>
      <c r="H135" s="64">
        <v>0</v>
      </c>
      <c r="I135" s="64">
        <f t="shared" si="24"/>
        <v>0</v>
      </c>
      <c r="J135" s="65" t="str">
        <f t="shared" si="21"/>
        <v/>
      </c>
      <c r="K135" s="63">
        <v>128</v>
      </c>
      <c r="L135" s="64">
        <v>0</v>
      </c>
      <c r="M135" s="64">
        <f t="shared" si="25"/>
        <v>128</v>
      </c>
      <c r="N135" s="65">
        <f t="shared" si="26"/>
        <v>1.6940863811998763E-6</v>
      </c>
      <c r="O135" s="64">
        <v>18</v>
      </c>
      <c r="P135" s="64">
        <v>0</v>
      </c>
      <c r="Q135" s="64">
        <f t="shared" si="27"/>
        <v>18</v>
      </c>
      <c r="R135" s="66">
        <f t="shared" si="22"/>
        <v>6.1111111111111107</v>
      </c>
    </row>
    <row r="136" spans="2:18" ht="16.5" x14ac:dyDescent="0.3">
      <c r="B136" s="62" t="s">
        <v>175</v>
      </c>
      <c r="C136" s="63">
        <v>27</v>
      </c>
      <c r="D136" s="64">
        <v>0</v>
      </c>
      <c r="E136" s="64">
        <f t="shared" si="23"/>
        <v>27</v>
      </c>
      <c r="F136" s="65">
        <f t="shared" si="28"/>
        <v>3.85001537867254E-6</v>
      </c>
      <c r="G136" s="63">
        <v>32</v>
      </c>
      <c r="H136" s="64">
        <v>0</v>
      </c>
      <c r="I136" s="64">
        <f t="shared" si="24"/>
        <v>32</v>
      </c>
      <c r="J136" s="65">
        <f t="shared" ref="J136:J199" si="29">IFERROR(E136/I136-1,"")</f>
        <v>-0.15625</v>
      </c>
      <c r="K136" s="63">
        <v>524</v>
      </c>
      <c r="L136" s="64">
        <v>0</v>
      </c>
      <c r="M136" s="64">
        <f t="shared" si="25"/>
        <v>524</v>
      </c>
      <c r="N136" s="65">
        <f t="shared" si="26"/>
        <v>6.9351661230369943E-6</v>
      </c>
      <c r="O136" s="64">
        <v>635</v>
      </c>
      <c r="P136" s="64">
        <v>0</v>
      </c>
      <c r="Q136" s="64">
        <f t="shared" si="27"/>
        <v>635</v>
      </c>
      <c r="R136" s="66">
        <f t="shared" ref="R136:R199" si="30">IFERROR(M136/Q136-1,"")</f>
        <v>-0.17480314960629917</v>
      </c>
    </row>
    <row r="137" spans="2:18" ht="16.5" x14ac:dyDescent="0.3">
      <c r="B137" s="62" t="s">
        <v>137</v>
      </c>
      <c r="C137" s="63">
        <v>26</v>
      </c>
      <c r="D137" s="64">
        <v>0</v>
      </c>
      <c r="E137" s="64">
        <f t="shared" si="23"/>
        <v>26</v>
      </c>
      <c r="F137" s="65">
        <f t="shared" si="28"/>
        <v>3.7074222164994834E-6</v>
      </c>
      <c r="G137" s="63">
        <v>31</v>
      </c>
      <c r="H137" s="64">
        <v>0</v>
      </c>
      <c r="I137" s="64">
        <f t="shared" si="24"/>
        <v>31</v>
      </c>
      <c r="J137" s="65">
        <f t="shared" si="29"/>
        <v>-0.16129032258064513</v>
      </c>
      <c r="K137" s="63">
        <v>245</v>
      </c>
      <c r="L137" s="64">
        <v>0</v>
      </c>
      <c r="M137" s="64">
        <f t="shared" si="25"/>
        <v>245</v>
      </c>
      <c r="N137" s="65">
        <f t="shared" si="26"/>
        <v>3.2425872140153886E-6</v>
      </c>
      <c r="O137" s="64">
        <v>395</v>
      </c>
      <c r="P137" s="64">
        <v>0</v>
      </c>
      <c r="Q137" s="64">
        <f t="shared" si="27"/>
        <v>395</v>
      </c>
      <c r="R137" s="66">
        <f t="shared" si="30"/>
        <v>-0.379746835443038</v>
      </c>
    </row>
    <row r="138" spans="2:18" ht="16.5" x14ac:dyDescent="0.3">
      <c r="B138" s="62" t="s">
        <v>181</v>
      </c>
      <c r="C138" s="63">
        <v>26</v>
      </c>
      <c r="D138" s="64">
        <v>0</v>
      </c>
      <c r="E138" s="64">
        <f t="shared" si="23"/>
        <v>26</v>
      </c>
      <c r="F138" s="65">
        <f t="shared" si="28"/>
        <v>3.7074222164994834E-6</v>
      </c>
      <c r="G138" s="63">
        <v>15</v>
      </c>
      <c r="H138" s="64">
        <v>0</v>
      </c>
      <c r="I138" s="64">
        <f t="shared" si="24"/>
        <v>15</v>
      </c>
      <c r="J138" s="65">
        <f t="shared" si="29"/>
        <v>0.73333333333333339</v>
      </c>
      <c r="K138" s="63">
        <v>242</v>
      </c>
      <c r="L138" s="64">
        <v>0</v>
      </c>
      <c r="M138" s="64">
        <f t="shared" si="25"/>
        <v>242</v>
      </c>
      <c r="N138" s="65">
        <f t="shared" si="26"/>
        <v>3.2028820644560163E-6</v>
      </c>
      <c r="O138" s="64">
        <v>119</v>
      </c>
      <c r="P138" s="64">
        <v>0</v>
      </c>
      <c r="Q138" s="64">
        <f t="shared" si="27"/>
        <v>119</v>
      </c>
      <c r="R138" s="66">
        <f t="shared" si="30"/>
        <v>1.0336134453781511</v>
      </c>
    </row>
    <row r="139" spans="2:18" ht="16.5" x14ac:dyDescent="0.3">
      <c r="B139" s="62" t="s">
        <v>180</v>
      </c>
      <c r="C139" s="63">
        <v>25</v>
      </c>
      <c r="D139" s="64">
        <v>0</v>
      </c>
      <c r="E139" s="64">
        <f t="shared" si="23"/>
        <v>25</v>
      </c>
      <c r="F139" s="65">
        <f t="shared" si="28"/>
        <v>3.5648290543264261E-6</v>
      </c>
      <c r="G139" s="63">
        <v>0</v>
      </c>
      <c r="H139" s="64">
        <v>0</v>
      </c>
      <c r="I139" s="64">
        <f t="shared" si="24"/>
        <v>0</v>
      </c>
      <c r="J139" s="65" t="str">
        <f t="shared" si="29"/>
        <v/>
      </c>
      <c r="K139" s="63">
        <v>333</v>
      </c>
      <c r="L139" s="64">
        <v>0</v>
      </c>
      <c r="M139" s="64">
        <f t="shared" si="25"/>
        <v>333</v>
      </c>
      <c r="N139" s="65">
        <f t="shared" si="26"/>
        <v>4.4072716010903038E-6</v>
      </c>
      <c r="O139" s="64">
        <v>303</v>
      </c>
      <c r="P139" s="64">
        <v>0</v>
      </c>
      <c r="Q139" s="64">
        <f t="shared" si="27"/>
        <v>303</v>
      </c>
      <c r="R139" s="66">
        <f t="shared" si="30"/>
        <v>9.9009900990099098E-2</v>
      </c>
    </row>
    <row r="140" spans="2:18" ht="16.5" x14ac:dyDescent="0.3">
      <c r="B140" s="62" t="s">
        <v>153</v>
      </c>
      <c r="C140" s="63">
        <v>25</v>
      </c>
      <c r="D140" s="64">
        <v>0</v>
      </c>
      <c r="E140" s="64">
        <f t="shared" si="23"/>
        <v>25</v>
      </c>
      <c r="F140" s="65">
        <f t="shared" si="28"/>
        <v>3.5648290543264261E-6</v>
      </c>
      <c r="G140" s="63">
        <v>39</v>
      </c>
      <c r="H140" s="64">
        <v>0</v>
      </c>
      <c r="I140" s="64">
        <f t="shared" si="24"/>
        <v>39</v>
      </c>
      <c r="J140" s="65">
        <f t="shared" si="29"/>
        <v>-0.35897435897435892</v>
      </c>
      <c r="K140" s="63">
        <v>275</v>
      </c>
      <c r="L140" s="64">
        <v>0</v>
      </c>
      <c r="M140" s="64">
        <f t="shared" si="25"/>
        <v>275</v>
      </c>
      <c r="N140" s="65">
        <f t="shared" si="26"/>
        <v>3.6396387096091094E-6</v>
      </c>
      <c r="O140" s="64">
        <v>158</v>
      </c>
      <c r="P140" s="64">
        <v>0</v>
      </c>
      <c r="Q140" s="64">
        <f t="shared" si="27"/>
        <v>158</v>
      </c>
      <c r="R140" s="66">
        <f t="shared" si="30"/>
        <v>0.740506329113924</v>
      </c>
    </row>
    <row r="141" spans="2:18" ht="16.5" x14ac:dyDescent="0.3">
      <c r="B141" s="62" t="s">
        <v>208</v>
      </c>
      <c r="C141" s="63">
        <v>24</v>
      </c>
      <c r="D141" s="64">
        <v>0</v>
      </c>
      <c r="E141" s="64">
        <f t="shared" si="23"/>
        <v>24</v>
      </c>
      <c r="F141" s="65">
        <f t="shared" si="28"/>
        <v>3.4222358921533691E-6</v>
      </c>
      <c r="G141" s="63">
        <v>13</v>
      </c>
      <c r="H141" s="64">
        <v>0</v>
      </c>
      <c r="I141" s="64">
        <f t="shared" si="24"/>
        <v>13</v>
      </c>
      <c r="J141" s="65">
        <f t="shared" si="29"/>
        <v>0.84615384615384626</v>
      </c>
      <c r="K141" s="63">
        <v>172</v>
      </c>
      <c r="L141" s="64">
        <v>0</v>
      </c>
      <c r="M141" s="64">
        <f t="shared" si="25"/>
        <v>172</v>
      </c>
      <c r="N141" s="65">
        <f t="shared" si="26"/>
        <v>2.2764285747373337E-6</v>
      </c>
      <c r="O141" s="64">
        <v>218</v>
      </c>
      <c r="P141" s="64">
        <v>0</v>
      </c>
      <c r="Q141" s="64">
        <f t="shared" si="27"/>
        <v>218</v>
      </c>
      <c r="R141" s="66">
        <f t="shared" si="30"/>
        <v>-0.21100917431192656</v>
      </c>
    </row>
    <row r="142" spans="2:18" ht="16.5" x14ac:dyDescent="0.3">
      <c r="B142" s="62" t="s">
        <v>207</v>
      </c>
      <c r="C142" s="63">
        <v>24</v>
      </c>
      <c r="D142" s="64">
        <v>0</v>
      </c>
      <c r="E142" s="64">
        <f t="shared" si="23"/>
        <v>24</v>
      </c>
      <c r="F142" s="65">
        <f t="shared" si="28"/>
        <v>3.4222358921533691E-6</v>
      </c>
      <c r="G142" s="63">
        <v>19</v>
      </c>
      <c r="H142" s="64">
        <v>0</v>
      </c>
      <c r="I142" s="64">
        <f t="shared" si="24"/>
        <v>19</v>
      </c>
      <c r="J142" s="65">
        <f t="shared" si="29"/>
        <v>0.26315789473684204</v>
      </c>
      <c r="K142" s="63">
        <v>160</v>
      </c>
      <c r="L142" s="64">
        <v>0</v>
      </c>
      <c r="M142" s="64">
        <f t="shared" si="25"/>
        <v>160</v>
      </c>
      <c r="N142" s="65">
        <f t="shared" si="26"/>
        <v>2.1176079764998456E-6</v>
      </c>
      <c r="O142" s="64">
        <v>264</v>
      </c>
      <c r="P142" s="64">
        <v>0</v>
      </c>
      <c r="Q142" s="64">
        <f t="shared" si="27"/>
        <v>264</v>
      </c>
      <c r="R142" s="66">
        <f t="shared" si="30"/>
        <v>-0.39393939393939392</v>
      </c>
    </row>
    <row r="143" spans="2:18" ht="16.5" x14ac:dyDescent="0.3">
      <c r="B143" s="62" t="s">
        <v>247</v>
      </c>
      <c r="C143" s="63">
        <v>22</v>
      </c>
      <c r="D143" s="64">
        <v>0</v>
      </c>
      <c r="E143" s="64">
        <f t="shared" si="23"/>
        <v>22</v>
      </c>
      <c r="F143" s="65">
        <f t="shared" si="28"/>
        <v>3.1370495678072551E-6</v>
      </c>
      <c r="G143" s="63">
        <v>33</v>
      </c>
      <c r="H143" s="64">
        <v>0</v>
      </c>
      <c r="I143" s="64">
        <f t="shared" si="24"/>
        <v>33</v>
      </c>
      <c r="J143" s="65">
        <f t="shared" si="29"/>
        <v>-0.33333333333333337</v>
      </c>
      <c r="K143" s="63">
        <v>88</v>
      </c>
      <c r="L143" s="64">
        <v>0</v>
      </c>
      <c r="M143" s="64">
        <f t="shared" si="25"/>
        <v>88</v>
      </c>
      <c r="N143" s="65">
        <f t="shared" si="26"/>
        <v>1.164684387074915E-6</v>
      </c>
      <c r="O143" s="64">
        <v>239</v>
      </c>
      <c r="P143" s="64">
        <v>0</v>
      </c>
      <c r="Q143" s="64">
        <f t="shared" si="27"/>
        <v>239</v>
      </c>
      <c r="R143" s="66">
        <f t="shared" si="30"/>
        <v>-0.63179916317991625</v>
      </c>
    </row>
    <row r="144" spans="2:18" ht="16.5" x14ac:dyDescent="0.3">
      <c r="B144" s="62" t="s">
        <v>165</v>
      </c>
      <c r="C144" s="63">
        <v>22</v>
      </c>
      <c r="D144" s="64">
        <v>3</v>
      </c>
      <c r="E144" s="64">
        <f t="shared" si="23"/>
        <v>25</v>
      </c>
      <c r="F144" s="65">
        <f t="shared" si="28"/>
        <v>3.5648290543264261E-6</v>
      </c>
      <c r="G144" s="63">
        <v>36</v>
      </c>
      <c r="H144" s="64">
        <v>0</v>
      </c>
      <c r="I144" s="64">
        <f t="shared" si="24"/>
        <v>36</v>
      </c>
      <c r="J144" s="65">
        <f t="shared" si="29"/>
        <v>-0.30555555555555558</v>
      </c>
      <c r="K144" s="63">
        <v>193</v>
      </c>
      <c r="L144" s="64">
        <v>3</v>
      </c>
      <c r="M144" s="64">
        <f t="shared" si="25"/>
        <v>196</v>
      </c>
      <c r="N144" s="65">
        <f t="shared" si="26"/>
        <v>2.5940697712123105E-6</v>
      </c>
      <c r="O144" s="64">
        <v>186</v>
      </c>
      <c r="P144" s="64">
        <v>0</v>
      </c>
      <c r="Q144" s="64">
        <f t="shared" si="27"/>
        <v>186</v>
      </c>
      <c r="R144" s="66">
        <f t="shared" si="30"/>
        <v>5.3763440860215006E-2</v>
      </c>
    </row>
    <row r="145" spans="2:18" ht="16.5" x14ac:dyDescent="0.3">
      <c r="B145" s="62" t="s">
        <v>149</v>
      </c>
      <c r="C145" s="63">
        <v>20</v>
      </c>
      <c r="D145" s="64">
        <v>0</v>
      </c>
      <c r="E145" s="64">
        <f t="shared" si="23"/>
        <v>20</v>
      </c>
      <c r="F145" s="65">
        <f t="shared" si="28"/>
        <v>2.8518632434611412E-6</v>
      </c>
      <c r="G145" s="63">
        <v>44</v>
      </c>
      <c r="H145" s="64">
        <v>0</v>
      </c>
      <c r="I145" s="64">
        <f t="shared" si="24"/>
        <v>44</v>
      </c>
      <c r="J145" s="65">
        <f t="shared" si="29"/>
        <v>-0.54545454545454541</v>
      </c>
      <c r="K145" s="63">
        <v>210</v>
      </c>
      <c r="L145" s="64">
        <v>0</v>
      </c>
      <c r="M145" s="64">
        <f t="shared" si="25"/>
        <v>210</v>
      </c>
      <c r="N145" s="65">
        <f t="shared" si="26"/>
        <v>2.7793604691560473E-6</v>
      </c>
      <c r="O145" s="64">
        <v>495</v>
      </c>
      <c r="P145" s="64">
        <v>0</v>
      </c>
      <c r="Q145" s="64">
        <f t="shared" si="27"/>
        <v>495</v>
      </c>
      <c r="R145" s="66">
        <f t="shared" si="30"/>
        <v>-0.57575757575757569</v>
      </c>
    </row>
    <row r="146" spans="2:18" ht="16.5" x14ac:dyDescent="0.3">
      <c r="B146" s="62" t="s">
        <v>185</v>
      </c>
      <c r="C146" s="63">
        <v>20</v>
      </c>
      <c r="D146" s="64">
        <v>0</v>
      </c>
      <c r="E146" s="64">
        <f t="shared" si="23"/>
        <v>20</v>
      </c>
      <c r="F146" s="65">
        <f t="shared" si="28"/>
        <v>2.8518632434611412E-6</v>
      </c>
      <c r="G146" s="63">
        <v>28</v>
      </c>
      <c r="H146" s="64">
        <v>0</v>
      </c>
      <c r="I146" s="64">
        <f t="shared" si="24"/>
        <v>28</v>
      </c>
      <c r="J146" s="65">
        <f t="shared" si="29"/>
        <v>-0.2857142857142857</v>
      </c>
      <c r="K146" s="63">
        <v>222</v>
      </c>
      <c r="L146" s="64">
        <v>0</v>
      </c>
      <c r="M146" s="64">
        <f t="shared" si="25"/>
        <v>222</v>
      </c>
      <c r="N146" s="65">
        <f t="shared" si="26"/>
        <v>2.9381810673935354E-6</v>
      </c>
      <c r="O146" s="64">
        <v>302</v>
      </c>
      <c r="P146" s="64">
        <v>0</v>
      </c>
      <c r="Q146" s="64">
        <f t="shared" si="27"/>
        <v>302</v>
      </c>
      <c r="R146" s="66">
        <f t="shared" si="30"/>
        <v>-0.26490066225165565</v>
      </c>
    </row>
    <row r="147" spans="2:18" ht="16.5" x14ac:dyDescent="0.3">
      <c r="B147" s="62" t="s">
        <v>136</v>
      </c>
      <c r="C147" s="63">
        <v>19</v>
      </c>
      <c r="D147" s="64">
        <v>0</v>
      </c>
      <c r="E147" s="64">
        <f t="shared" si="23"/>
        <v>19</v>
      </c>
      <c r="F147" s="65">
        <f t="shared" si="28"/>
        <v>2.7092700812880838E-6</v>
      </c>
      <c r="G147" s="63">
        <v>21</v>
      </c>
      <c r="H147" s="64">
        <v>0</v>
      </c>
      <c r="I147" s="64">
        <f t="shared" si="24"/>
        <v>21</v>
      </c>
      <c r="J147" s="65">
        <f t="shared" si="29"/>
        <v>-9.5238095238095233E-2</v>
      </c>
      <c r="K147" s="63">
        <v>97</v>
      </c>
      <c r="L147" s="64">
        <v>0</v>
      </c>
      <c r="M147" s="64">
        <f t="shared" si="25"/>
        <v>97</v>
      </c>
      <c r="N147" s="65">
        <f t="shared" si="26"/>
        <v>1.2837998357530314E-6</v>
      </c>
      <c r="O147" s="64">
        <v>76</v>
      </c>
      <c r="P147" s="64">
        <v>0</v>
      </c>
      <c r="Q147" s="64">
        <f t="shared" si="27"/>
        <v>76</v>
      </c>
      <c r="R147" s="66">
        <f t="shared" si="30"/>
        <v>0.27631578947368429</v>
      </c>
    </row>
    <row r="148" spans="2:18" ht="16.5" x14ac:dyDescent="0.3">
      <c r="B148" s="62" t="s">
        <v>209</v>
      </c>
      <c r="C148" s="63">
        <v>18</v>
      </c>
      <c r="D148" s="64">
        <v>0</v>
      </c>
      <c r="E148" s="64">
        <f t="shared" si="23"/>
        <v>18</v>
      </c>
      <c r="F148" s="65">
        <f t="shared" si="28"/>
        <v>2.5666769191150268E-6</v>
      </c>
      <c r="G148" s="63">
        <v>8</v>
      </c>
      <c r="H148" s="64">
        <v>0</v>
      </c>
      <c r="I148" s="64">
        <f t="shared" si="24"/>
        <v>8</v>
      </c>
      <c r="J148" s="65">
        <f t="shared" si="29"/>
        <v>1.25</v>
      </c>
      <c r="K148" s="63">
        <v>98</v>
      </c>
      <c r="L148" s="64">
        <v>0</v>
      </c>
      <c r="M148" s="64">
        <f t="shared" si="25"/>
        <v>98</v>
      </c>
      <c r="N148" s="65">
        <f t="shared" si="26"/>
        <v>1.2970348856061553E-6</v>
      </c>
      <c r="O148" s="64">
        <v>144</v>
      </c>
      <c r="P148" s="64">
        <v>0</v>
      </c>
      <c r="Q148" s="64">
        <f t="shared" si="27"/>
        <v>144</v>
      </c>
      <c r="R148" s="66">
        <f t="shared" si="30"/>
        <v>-0.31944444444444442</v>
      </c>
    </row>
    <row r="149" spans="2:18" ht="16.5" x14ac:dyDescent="0.3">
      <c r="B149" s="62" t="s">
        <v>157</v>
      </c>
      <c r="C149" s="63">
        <v>18</v>
      </c>
      <c r="D149" s="64">
        <v>0</v>
      </c>
      <c r="E149" s="64">
        <f t="shared" si="23"/>
        <v>18</v>
      </c>
      <c r="F149" s="65">
        <f t="shared" si="28"/>
        <v>2.5666769191150268E-6</v>
      </c>
      <c r="G149" s="63">
        <v>23</v>
      </c>
      <c r="H149" s="64">
        <v>0</v>
      </c>
      <c r="I149" s="64">
        <f t="shared" si="24"/>
        <v>23</v>
      </c>
      <c r="J149" s="65">
        <f t="shared" si="29"/>
        <v>-0.21739130434782605</v>
      </c>
      <c r="K149" s="63">
        <v>558</v>
      </c>
      <c r="L149" s="64">
        <v>0</v>
      </c>
      <c r="M149" s="64">
        <f t="shared" si="25"/>
        <v>558</v>
      </c>
      <c r="N149" s="65">
        <f t="shared" si="26"/>
        <v>7.3851578180432115E-6</v>
      </c>
      <c r="O149" s="64">
        <v>598</v>
      </c>
      <c r="P149" s="64">
        <v>0</v>
      </c>
      <c r="Q149" s="64">
        <f t="shared" si="27"/>
        <v>598</v>
      </c>
      <c r="R149" s="66">
        <f t="shared" si="30"/>
        <v>-6.6889632107023367E-2</v>
      </c>
    </row>
    <row r="150" spans="2:18" ht="16.5" x14ac:dyDescent="0.3">
      <c r="B150" s="62" t="s">
        <v>192</v>
      </c>
      <c r="C150" s="63">
        <v>17</v>
      </c>
      <c r="D150" s="64">
        <v>0</v>
      </c>
      <c r="E150" s="64">
        <f t="shared" si="23"/>
        <v>17</v>
      </c>
      <c r="F150" s="65">
        <f t="shared" si="28"/>
        <v>2.4240837569419698E-6</v>
      </c>
      <c r="G150" s="63">
        <v>26</v>
      </c>
      <c r="H150" s="64">
        <v>0</v>
      </c>
      <c r="I150" s="64">
        <f t="shared" si="24"/>
        <v>26</v>
      </c>
      <c r="J150" s="65">
        <f t="shared" si="29"/>
        <v>-0.34615384615384615</v>
      </c>
      <c r="K150" s="63">
        <v>220</v>
      </c>
      <c r="L150" s="64">
        <v>0</v>
      </c>
      <c r="M150" s="64">
        <f t="shared" si="25"/>
        <v>220</v>
      </c>
      <c r="N150" s="65">
        <f t="shared" si="26"/>
        <v>2.9117109676872877E-6</v>
      </c>
      <c r="O150" s="64">
        <v>355</v>
      </c>
      <c r="P150" s="64">
        <v>0</v>
      </c>
      <c r="Q150" s="64">
        <f t="shared" si="27"/>
        <v>355</v>
      </c>
      <c r="R150" s="66">
        <f t="shared" si="30"/>
        <v>-0.38028169014084512</v>
      </c>
    </row>
    <row r="151" spans="2:18" ht="16.5" x14ac:dyDescent="0.3">
      <c r="B151" s="62" t="s">
        <v>158</v>
      </c>
      <c r="C151" s="63">
        <v>17</v>
      </c>
      <c r="D151" s="64">
        <v>0</v>
      </c>
      <c r="E151" s="64">
        <f t="shared" si="23"/>
        <v>17</v>
      </c>
      <c r="F151" s="65">
        <f t="shared" si="28"/>
        <v>2.4240837569419698E-6</v>
      </c>
      <c r="G151" s="63">
        <v>23</v>
      </c>
      <c r="H151" s="64">
        <v>0</v>
      </c>
      <c r="I151" s="64">
        <f t="shared" si="24"/>
        <v>23</v>
      </c>
      <c r="J151" s="65">
        <f t="shared" si="29"/>
        <v>-0.26086956521739135</v>
      </c>
      <c r="K151" s="63">
        <v>168</v>
      </c>
      <c r="L151" s="64">
        <v>0</v>
      </c>
      <c r="M151" s="64">
        <f t="shared" si="25"/>
        <v>168</v>
      </c>
      <c r="N151" s="65">
        <f t="shared" si="26"/>
        <v>2.2234883753248378E-6</v>
      </c>
      <c r="O151" s="64">
        <v>95</v>
      </c>
      <c r="P151" s="64">
        <v>0</v>
      </c>
      <c r="Q151" s="64">
        <f t="shared" si="27"/>
        <v>95</v>
      </c>
      <c r="R151" s="66">
        <f t="shared" si="30"/>
        <v>0.76842105263157889</v>
      </c>
    </row>
    <row r="152" spans="2:18" ht="16.5" x14ac:dyDescent="0.3">
      <c r="B152" s="62" t="s">
        <v>194</v>
      </c>
      <c r="C152" s="63">
        <v>17</v>
      </c>
      <c r="D152" s="64">
        <v>0</v>
      </c>
      <c r="E152" s="64">
        <f t="shared" si="23"/>
        <v>17</v>
      </c>
      <c r="F152" s="65">
        <f t="shared" si="28"/>
        <v>2.4240837569419698E-6</v>
      </c>
      <c r="G152" s="63">
        <v>23</v>
      </c>
      <c r="H152" s="64">
        <v>0</v>
      </c>
      <c r="I152" s="64">
        <f t="shared" si="24"/>
        <v>23</v>
      </c>
      <c r="J152" s="65">
        <f t="shared" si="29"/>
        <v>-0.26086956521739135</v>
      </c>
      <c r="K152" s="63">
        <v>576</v>
      </c>
      <c r="L152" s="64">
        <v>0</v>
      </c>
      <c r="M152" s="64">
        <f t="shared" si="25"/>
        <v>576</v>
      </c>
      <c r="N152" s="65">
        <f t="shared" si="26"/>
        <v>7.6233887153994433E-6</v>
      </c>
      <c r="O152" s="64">
        <v>341</v>
      </c>
      <c r="P152" s="64">
        <v>0</v>
      </c>
      <c r="Q152" s="64">
        <f t="shared" si="27"/>
        <v>341</v>
      </c>
      <c r="R152" s="66">
        <f t="shared" si="30"/>
        <v>0.68914956011730211</v>
      </c>
    </row>
    <row r="153" spans="2:18" ht="16.5" x14ac:dyDescent="0.3">
      <c r="B153" s="62" t="s">
        <v>126</v>
      </c>
      <c r="C153" s="63">
        <v>16</v>
      </c>
      <c r="D153" s="64">
        <v>0</v>
      </c>
      <c r="E153" s="64">
        <f t="shared" si="23"/>
        <v>16</v>
      </c>
      <c r="F153" s="65">
        <f t="shared" si="28"/>
        <v>2.2814905947689129E-6</v>
      </c>
      <c r="G153" s="63">
        <v>80</v>
      </c>
      <c r="H153" s="64">
        <v>0</v>
      </c>
      <c r="I153" s="64">
        <f t="shared" si="24"/>
        <v>80</v>
      </c>
      <c r="J153" s="65">
        <f t="shared" si="29"/>
        <v>-0.8</v>
      </c>
      <c r="K153" s="63">
        <v>504</v>
      </c>
      <c r="L153" s="64">
        <v>0</v>
      </c>
      <c r="M153" s="64">
        <f t="shared" si="25"/>
        <v>504</v>
      </c>
      <c r="N153" s="65">
        <f t="shared" si="26"/>
        <v>6.6704651259745135E-6</v>
      </c>
      <c r="O153" s="64">
        <v>661</v>
      </c>
      <c r="P153" s="64">
        <v>0</v>
      </c>
      <c r="Q153" s="64">
        <f t="shared" si="27"/>
        <v>661</v>
      </c>
      <c r="R153" s="66">
        <f t="shared" si="30"/>
        <v>-0.23751891074130105</v>
      </c>
    </row>
    <row r="154" spans="2:18" ht="16.5" x14ac:dyDescent="0.3">
      <c r="B154" s="62" t="s">
        <v>200</v>
      </c>
      <c r="C154" s="63">
        <v>15</v>
      </c>
      <c r="D154" s="64">
        <v>0</v>
      </c>
      <c r="E154" s="64">
        <f t="shared" si="23"/>
        <v>15</v>
      </c>
      <c r="F154" s="65">
        <f t="shared" si="28"/>
        <v>2.1388974325958559E-6</v>
      </c>
      <c r="G154" s="63">
        <v>7</v>
      </c>
      <c r="H154" s="64">
        <v>0</v>
      </c>
      <c r="I154" s="64">
        <f t="shared" si="24"/>
        <v>7</v>
      </c>
      <c r="J154" s="65">
        <f t="shared" si="29"/>
        <v>1.1428571428571428</v>
      </c>
      <c r="K154" s="63">
        <v>83</v>
      </c>
      <c r="L154" s="64">
        <v>0</v>
      </c>
      <c r="M154" s="64">
        <f t="shared" si="25"/>
        <v>83</v>
      </c>
      <c r="N154" s="65">
        <f t="shared" si="26"/>
        <v>1.0985091378092948E-6</v>
      </c>
      <c r="O154" s="64">
        <v>62</v>
      </c>
      <c r="P154" s="64">
        <v>0</v>
      </c>
      <c r="Q154" s="64">
        <f t="shared" si="27"/>
        <v>62</v>
      </c>
      <c r="R154" s="66">
        <f t="shared" si="30"/>
        <v>0.33870967741935476</v>
      </c>
    </row>
    <row r="155" spans="2:18" ht="16.5" x14ac:dyDescent="0.3">
      <c r="B155" s="62" t="s">
        <v>190</v>
      </c>
      <c r="C155" s="63">
        <v>15</v>
      </c>
      <c r="D155" s="64">
        <v>0</v>
      </c>
      <c r="E155" s="64">
        <f t="shared" si="23"/>
        <v>15</v>
      </c>
      <c r="F155" s="65">
        <f t="shared" si="28"/>
        <v>2.1388974325958559E-6</v>
      </c>
      <c r="G155" s="63">
        <v>42</v>
      </c>
      <c r="H155" s="64">
        <v>0</v>
      </c>
      <c r="I155" s="64">
        <f t="shared" si="24"/>
        <v>42</v>
      </c>
      <c r="J155" s="65">
        <f t="shared" si="29"/>
        <v>-0.64285714285714279</v>
      </c>
      <c r="K155" s="63">
        <v>508</v>
      </c>
      <c r="L155" s="64">
        <v>0</v>
      </c>
      <c r="M155" s="64">
        <f t="shared" si="25"/>
        <v>508</v>
      </c>
      <c r="N155" s="65">
        <f t="shared" si="26"/>
        <v>6.7234053253870098E-6</v>
      </c>
      <c r="O155" s="64">
        <v>438</v>
      </c>
      <c r="P155" s="64">
        <v>0</v>
      </c>
      <c r="Q155" s="64">
        <f t="shared" si="27"/>
        <v>438</v>
      </c>
      <c r="R155" s="66">
        <f t="shared" si="30"/>
        <v>0.15981735159817356</v>
      </c>
    </row>
    <row r="156" spans="2:18" ht="16.5" x14ac:dyDescent="0.3">
      <c r="B156" s="62" t="s">
        <v>391</v>
      </c>
      <c r="C156" s="63">
        <v>14</v>
      </c>
      <c r="D156" s="64">
        <v>0</v>
      </c>
      <c r="E156" s="64">
        <f t="shared" si="23"/>
        <v>14</v>
      </c>
      <c r="F156" s="65">
        <f t="shared" si="28"/>
        <v>1.9963042704227989E-6</v>
      </c>
      <c r="G156" s="63">
        <v>0</v>
      </c>
      <c r="H156" s="64">
        <v>0</v>
      </c>
      <c r="I156" s="64">
        <f t="shared" si="24"/>
        <v>0</v>
      </c>
      <c r="J156" s="65" t="str">
        <f t="shared" si="29"/>
        <v/>
      </c>
      <c r="K156" s="63">
        <v>14</v>
      </c>
      <c r="L156" s="64">
        <v>0</v>
      </c>
      <c r="M156" s="64">
        <f t="shared" si="25"/>
        <v>14</v>
      </c>
      <c r="N156" s="65">
        <f t="shared" si="26"/>
        <v>1.8529069794373648E-7</v>
      </c>
      <c r="O156" s="64">
        <v>0</v>
      </c>
      <c r="P156" s="64">
        <v>0</v>
      </c>
      <c r="Q156" s="64">
        <f t="shared" si="27"/>
        <v>0</v>
      </c>
      <c r="R156" s="66" t="str">
        <f t="shared" si="30"/>
        <v/>
      </c>
    </row>
    <row r="157" spans="2:18" ht="16.5" x14ac:dyDescent="0.3">
      <c r="B157" s="62" t="s">
        <v>166</v>
      </c>
      <c r="C157" s="63">
        <v>14</v>
      </c>
      <c r="D157" s="64">
        <v>0</v>
      </c>
      <c r="E157" s="64">
        <f t="shared" si="23"/>
        <v>14</v>
      </c>
      <c r="F157" s="65">
        <f t="shared" si="28"/>
        <v>1.9963042704227989E-6</v>
      </c>
      <c r="G157" s="63">
        <v>0</v>
      </c>
      <c r="H157" s="64">
        <v>0</v>
      </c>
      <c r="I157" s="64">
        <f t="shared" si="24"/>
        <v>0</v>
      </c>
      <c r="J157" s="65" t="str">
        <f t="shared" si="29"/>
        <v/>
      </c>
      <c r="K157" s="63">
        <v>91</v>
      </c>
      <c r="L157" s="64">
        <v>0</v>
      </c>
      <c r="M157" s="64">
        <f t="shared" si="25"/>
        <v>91</v>
      </c>
      <c r="N157" s="65">
        <f t="shared" si="26"/>
        <v>1.2043895366342871E-6</v>
      </c>
      <c r="O157" s="64">
        <v>223</v>
      </c>
      <c r="P157" s="64">
        <v>0</v>
      </c>
      <c r="Q157" s="64">
        <f t="shared" si="27"/>
        <v>223</v>
      </c>
      <c r="R157" s="66">
        <f t="shared" si="30"/>
        <v>-0.59192825112107617</v>
      </c>
    </row>
    <row r="158" spans="2:18" ht="16.5" x14ac:dyDescent="0.3">
      <c r="B158" s="62" t="s">
        <v>198</v>
      </c>
      <c r="C158" s="63">
        <v>14</v>
      </c>
      <c r="D158" s="64">
        <v>0</v>
      </c>
      <c r="E158" s="64">
        <f t="shared" si="23"/>
        <v>14</v>
      </c>
      <c r="F158" s="65">
        <f t="shared" si="28"/>
        <v>1.9963042704227989E-6</v>
      </c>
      <c r="G158" s="63">
        <v>22</v>
      </c>
      <c r="H158" s="64">
        <v>0</v>
      </c>
      <c r="I158" s="64">
        <f t="shared" si="24"/>
        <v>22</v>
      </c>
      <c r="J158" s="65">
        <f t="shared" si="29"/>
        <v>-0.36363636363636365</v>
      </c>
      <c r="K158" s="63">
        <v>160</v>
      </c>
      <c r="L158" s="64">
        <v>0</v>
      </c>
      <c r="M158" s="64">
        <f t="shared" si="25"/>
        <v>160</v>
      </c>
      <c r="N158" s="65">
        <f t="shared" si="26"/>
        <v>2.1176079764998456E-6</v>
      </c>
      <c r="O158" s="64">
        <v>139</v>
      </c>
      <c r="P158" s="64">
        <v>0</v>
      </c>
      <c r="Q158" s="64">
        <f t="shared" si="27"/>
        <v>139</v>
      </c>
      <c r="R158" s="66">
        <f t="shared" si="30"/>
        <v>0.15107913669064743</v>
      </c>
    </row>
    <row r="159" spans="2:18" ht="16.5" x14ac:dyDescent="0.3">
      <c r="B159" s="62" t="s">
        <v>231</v>
      </c>
      <c r="C159" s="63">
        <v>14</v>
      </c>
      <c r="D159" s="64">
        <v>0</v>
      </c>
      <c r="E159" s="64">
        <f t="shared" si="23"/>
        <v>14</v>
      </c>
      <c r="F159" s="65">
        <f t="shared" si="28"/>
        <v>1.9963042704227989E-6</v>
      </c>
      <c r="G159" s="63">
        <v>0</v>
      </c>
      <c r="H159" s="64">
        <v>0</v>
      </c>
      <c r="I159" s="64">
        <f t="shared" si="24"/>
        <v>0</v>
      </c>
      <c r="J159" s="65" t="str">
        <f t="shared" si="29"/>
        <v/>
      </c>
      <c r="K159" s="63">
        <v>69</v>
      </c>
      <c r="L159" s="64">
        <v>0</v>
      </c>
      <c r="M159" s="64">
        <f t="shared" si="25"/>
        <v>69</v>
      </c>
      <c r="N159" s="65">
        <f t="shared" si="26"/>
        <v>9.1321843986555837E-7</v>
      </c>
      <c r="O159" s="64">
        <v>0</v>
      </c>
      <c r="P159" s="64">
        <v>0</v>
      </c>
      <c r="Q159" s="64">
        <f t="shared" si="27"/>
        <v>0</v>
      </c>
      <c r="R159" s="66" t="str">
        <f t="shared" si="30"/>
        <v/>
      </c>
    </row>
    <row r="160" spans="2:18" ht="16.5" x14ac:dyDescent="0.3">
      <c r="B160" s="62" t="s">
        <v>193</v>
      </c>
      <c r="C160" s="63">
        <v>13</v>
      </c>
      <c r="D160" s="64">
        <v>0</v>
      </c>
      <c r="E160" s="64">
        <f t="shared" si="23"/>
        <v>13</v>
      </c>
      <c r="F160" s="65">
        <f t="shared" si="28"/>
        <v>1.8537111082497417E-6</v>
      </c>
      <c r="G160" s="63">
        <v>5</v>
      </c>
      <c r="H160" s="64">
        <v>0</v>
      </c>
      <c r="I160" s="64">
        <f t="shared" si="24"/>
        <v>5</v>
      </c>
      <c r="J160" s="65">
        <f t="shared" si="29"/>
        <v>1.6</v>
      </c>
      <c r="K160" s="63">
        <v>254</v>
      </c>
      <c r="L160" s="64">
        <v>0</v>
      </c>
      <c r="M160" s="64">
        <f t="shared" si="25"/>
        <v>254</v>
      </c>
      <c r="N160" s="65">
        <f t="shared" si="26"/>
        <v>3.3617026626935049E-6</v>
      </c>
      <c r="O160" s="64">
        <v>103</v>
      </c>
      <c r="P160" s="64">
        <v>0</v>
      </c>
      <c r="Q160" s="64">
        <f t="shared" si="27"/>
        <v>103</v>
      </c>
      <c r="R160" s="66">
        <f t="shared" si="30"/>
        <v>1.4660194174757279</v>
      </c>
    </row>
    <row r="161" spans="2:18" ht="16.5" x14ac:dyDescent="0.3">
      <c r="B161" s="62" t="s">
        <v>141</v>
      </c>
      <c r="C161" s="63">
        <v>13</v>
      </c>
      <c r="D161" s="64">
        <v>0</v>
      </c>
      <c r="E161" s="64">
        <f t="shared" si="23"/>
        <v>13</v>
      </c>
      <c r="F161" s="65">
        <f t="shared" si="28"/>
        <v>1.8537111082497417E-6</v>
      </c>
      <c r="G161" s="63">
        <v>12</v>
      </c>
      <c r="H161" s="64">
        <v>0</v>
      </c>
      <c r="I161" s="64">
        <f t="shared" si="24"/>
        <v>12</v>
      </c>
      <c r="J161" s="65">
        <f t="shared" si="29"/>
        <v>8.3333333333333259E-2</v>
      </c>
      <c r="K161" s="63">
        <v>189</v>
      </c>
      <c r="L161" s="64">
        <v>0</v>
      </c>
      <c r="M161" s="64">
        <f t="shared" si="25"/>
        <v>189</v>
      </c>
      <c r="N161" s="65">
        <f t="shared" si="26"/>
        <v>2.5014244222404423E-6</v>
      </c>
      <c r="O161" s="64">
        <v>215</v>
      </c>
      <c r="P161" s="64">
        <v>0</v>
      </c>
      <c r="Q161" s="64">
        <f t="shared" si="27"/>
        <v>215</v>
      </c>
      <c r="R161" s="66">
        <f t="shared" si="30"/>
        <v>-0.12093023255813951</v>
      </c>
    </row>
    <row r="162" spans="2:18" ht="16.5" x14ac:dyDescent="0.3">
      <c r="B162" s="62" t="s">
        <v>392</v>
      </c>
      <c r="C162" s="63">
        <v>12</v>
      </c>
      <c r="D162" s="64">
        <v>0</v>
      </c>
      <c r="E162" s="64">
        <f t="shared" si="23"/>
        <v>12</v>
      </c>
      <c r="F162" s="65">
        <f t="shared" si="28"/>
        <v>1.7111179460766845E-6</v>
      </c>
      <c r="G162" s="63">
        <v>0</v>
      </c>
      <c r="H162" s="64">
        <v>0</v>
      </c>
      <c r="I162" s="64">
        <f t="shared" si="24"/>
        <v>0</v>
      </c>
      <c r="J162" s="65" t="str">
        <f t="shared" si="29"/>
        <v/>
      </c>
      <c r="K162" s="63">
        <v>12</v>
      </c>
      <c r="L162" s="64">
        <v>0</v>
      </c>
      <c r="M162" s="64">
        <f t="shared" si="25"/>
        <v>12</v>
      </c>
      <c r="N162" s="65">
        <f t="shared" si="26"/>
        <v>1.5882059823748841E-7</v>
      </c>
      <c r="O162" s="64">
        <v>0</v>
      </c>
      <c r="P162" s="64">
        <v>0</v>
      </c>
      <c r="Q162" s="64">
        <f t="shared" si="27"/>
        <v>0</v>
      </c>
      <c r="R162" s="66" t="str">
        <f t="shared" si="30"/>
        <v/>
      </c>
    </row>
    <row r="163" spans="2:18" ht="16.5" x14ac:dyDescent="0.3">
      <c r="B163" s="62" t="s">
        <v>260</v>
      </c>
      <c r="C163" s="63">
        <v>12</v>
      </c>
      <c r="D163" s="64">
        <v>0</v>
      </c>
      <c r="E163" s="64">
        <f t="shared" si="23"/>
        <v>12</v>
      </c>
      <c r="F163" s="65">
        <f t="shared" si="28"/>
        <v>1.7111179460766845E-6</v>
      </c>
      <c r="G163" s="63">
        <v>7</v>
      </c>
      <c r="H163" s="64">
        <v>0</v>
      </c>
      <c r="I163" s="64">
        <f t="shared" si="24"/>
        <v>7</v>
      </c>
      <c r="J163" s="65">
        <f t="shared" si="29"/>
        <v>0.71428571428571419</v>
      </c>
      <c r="K163" s="63">
        <v>185</v>
      </c>
      <c r="L163" s="64">
        <v>0</v>
      </c>
      <c r="M163" s="64">
        <f t="shared" si="25"/>
        <v>185</v>
      </c>
      <c r="N163" s="65">
        <f t="shared" si="26"/>
        <v>2.4484842228279464E-6</v>
      </c>
      <c r="O163" s="64">
        <v>84</v>
      </c>
      <c r="P163" s="64">
        <v>0</v>
      </c>
      <c r="Q163" s="64">
        <f t="shared" si="27"/>
        <v>84</v>
      </c>
      <c r="R163" s="66">
        <f t="shared" si="30"/>
        <v>1.2023809523809526</v>
      </c>
    </row>
    <row r="164" spans="2:18" ht="16.5" x14ac:dyDescent="0.3">
      <c r="B164" s="62" t="s">
        <v>316</v>
      </c>
      <c r="C164" s="63">
        <v>12</v>
      </c>
      <c r="D164" s="64">
        <v>0</v>
      </c>
      <c r="E164" s="64">
        <f t="shared" si="23"/>
        <v>12</v>
      </c>
      <c r="F164" s="65">
        <f t="shared" si="28"/>
        <v>1.7111179460766845E-6</v>
      </c>
      <c r="G164" s="63">
        <v>0</v>
      </c>
      <c r="H164" s="64">
        <v>0</v>
      </c>
      <c r="I164" s="64">
        <f t="shared" si="24"/>
        <v>0</v>
      </c>
      <c r="J164" s="65" t="str">
        <f t="shared" si="29"/>
        <v/>
      </c>
      <c r="K164" s="63">
        <v>55</v>
      </c>
      <c r="L164" s="64">
        <v>0</v>
      </c>
      <c r="M164" s="64">
        <f t="shared" si="25"/>
        <v>55</v>
      </c>
      <c r="N164" s="65">
        <f t="shared" si="26"/>
        <v>7.2792774192182193E-7</v>
      </c>
      <c r="O164" s="64">
        <v>46</v>
      </c>
      <c r="P164" s="64">
        <v>0</v>
      </c>
      <c r="Q164" s="64">
        <f t="shared" si="27"/>
        <v>46</v>
      </c>
      <c r="R164" s="66">
        <f t="shared" si="30"/>
        <v>0.19565217391304346</v>
      </c>
    </row>
    <row r="165" spans="2:18" ht="16.5" x14ac:dyDescent="0.3">
      <c r="B165" s="62" t="s">
        <v>182</v>
      </c>
      <c r="C165" s="63">
        <v>12</v>
      </c>
      <c r="D165" s="64">
        <v>0</v>
      </c>
      <c r="E165" s="64">
        <f t="shared" si="23"/>
        <v>12</v>
      </c>
      <c r="F165" s="65">
        <f t="shared" si="28"/>
        <v>1.7111179460766845E-6</v>
      </c>
      <c r="G165" s="63">
        <v>13</v>
      </c>
      <c r="H165" s="64">
        <v>0</v>
      </c>
      <c r="I165" s="64">
        <f t="shared" si="24"/>
        <v>13</v>
      </c>
      <c r="J165" s="65">
        <f t="shared" si="29"/>
        <v>-7.6923076923076872E-2</v>
      </c>
      <c r="K165" s="63">
        <v>80</v>
      </c>
      <c r="L165" s="64">
        <v>0</v>
      </c>
      <c r="M165" s="64">
        <f t="shared" si="25"/>
        <v>80</v>
      </c>
      <c r="N165" s="65">
        <f t="shared" si="26"/>
        <v>1.0588039882499228E-6</v>
      </c>
      <c r="O165" s="64">
        <v>66</v>
      </c>
      <c r="P165" s="64">
        <v>0</v>
      </c>
      <c r="Q165" s="64">
        <f t="shared" si="27"/>
        <v>66</v>
      </c>
      <c r="R165" s="66">
        <f t="shared" si="30"/>
        <v>0.21212121212121215</v>
      </c>
    </row>
    <row r="166" spans="2:18" ht="16.5" x14ac:dyDescent="0.3">
      <c r="B166" s="62" t="s">
        <v>212</v>
      </c>
      <c r="C166" s="63">
        <v>12</v>
      </c>
      <c r="D166" s="64">
        <v>0</v>
      </c>
      <c r="E166" s="64">
        <f t="shared" si="23"/>
        <v>12</v>
      </c>
      <c r="F166" s="65">
        <f t="shared" si="28"/>
        <v>1.7111179460766845E-6</v>
      </c>
      <c r="G166" s="63">
        <v>8</v>
      </c>
      <c r="H166" s="64">
        <v>0</v>
      </c>
      <c r="I166" s="64">
        <f t="shared" si="24"/>
        <v>8</v>
      </c>
      <c r="J166" s="65">
        <f t="shared" si="29"/>
        <v>0.5</v>
      </c>
      <c r="K166" s="63">
        <v>57</v>
      </c>
      <c r="L166" s="64">
        <v>0</v>
      </c>
      <c r="M166" s="64">
        <f t="shared" si="25"/>
        <v>57</v>
      </c>
      <c r="N166" s="65">
        <f t="shared" si="26"/>
        <v>7.5439784162806999E-7</v>
      </c>
      <c r="O166" s="64">
        <v>44</v>
      </c>
      <c r="P166" s="64">
        <v>0</v>
      </c>
      <c r="Q166" s="64">
        <f t="shared" si="27"/>
        <v>44</v>
      </c>
      <c r="R166" s="66">
        <f t="shared" si="30"/>
        <v>0.29545454545454541</v>
      </c>
    </row>
    <row r="167" spans="2:18" ht="16.5" x14ac:dyDescent="0.3">
      <c r="B167" s="62" t="s">
        <v>362</v>
      </c>
      <c r="C167" s="63">
        <v>11</v>
      </c>
      <c r="D167" s="64">
        <v>0</v>
      </c>
      <c r="E167" s="64">
        <f t="shared" si="23"/>
        <v>11</v>
      </c>
      <c r="F167" s="65">
        <f t="shared" si="28"/>
        <v>1.5685247839036276E-6</v>
      </c>
      <c r="G167" s="63">
        <v>0</v>
      </c>
      <c r="H167" s="64">
        <v>0</v>
      </c>
      <c r="I167" s="64">
        <f t="shared" si="24"/>
        <v>0</v>
      </c>
      <c r="J167" s="65" t="str">
        <f t="shared" si="29"/>
        <v/>
      </c>
      <c r="K167" s="63">
        <v>17</v>
      </c>
      <c r="L167" s="64">
        <v>0</v>
      </c>
      <c r="M167" s="64">
        <f t="shared" si="25"/>
        <v>17</v>
      </c>
      <c r="N167" s="65">
        <f t="shared" si="26"/>
        <v>2.2499584750310857E-7</v>
      </c>
      <c r="O167" s="64">
        <v>0</v>
      </c>
      <c r="P167" s="64">
        <v>0</v>
      </c>
      <c r="Q167" s="64">
        <f t="shared" si="27"/>
        <v>0</v>
      </c>
      <c r="R167" s="66" t="str">
        <f t="shared" si="30"/>
        <v/>
      </c>
    </row>
    <row r="168" spans="2:18" ht="16.5" x14ac:dyDescent="0.3">
      <c r="B168" s="62" t="s">
        <v>266</v>
      </c>
      <c r="C168" s="63">
        <v>10</v>
      </c>
      <c r="D168" s="64">
        <v>0</v>
      </c>
      <c r="E168" s="64">
        <f t="shared" si="23"/>
        <v>10</v>
      </c>
      <c r="F168" s="65">
        <f t="shared" si="28"/>
        <v>1.4259316217305706E-6</v>
      </c>
      <c r="G168" s="63">
        <v>0</v>
      </c>
      <c r="H168" s="64">
        <v>0</v>
      </c>
      <c r="I168" s="64">
        <f t="shared" si="24"/>
        <v>0</v>
      </c>
      <c r="J168" s="65" t="str">
        <f t="shared" si="29"/>
        <v/>
      </c>
      <c r="K168" s="63">
        <v>10</v>
      </c>
      <c r="L168" s="64">
        <v>0</v>
      </c>
      <c r="M168" s="64">
        <f t="shared" si="25"/>
        <v>10</v>
      </c>
      <c r="N168" s="65">
        <f t="shared" si="26"/>
        <v>1.3235049853124035E-7</v>
      </c>
      <c r="O168" s="64">
        <v>2</v>
      </c>
      <c r="P168" s="64">
        <v>0</v>
      </c>
      <c r="Q168" s="64">
        <f t="shared" si="27"/>
        <v>2</v>
      </c>
      <c r="R168" s="66">
        <f t="shared" si="30"/>
        <v>4</v>
      </c>
    </row>
    <row r="169" spans="2:18" ht="16.5" x14ac:dyDescent="0.3">
      <c r="B169" s="62" t="s">
        <v>367</v>
      </c>
      <c r="C169" s="63">
        <v>10</v>
      </c>
      <c r="D169" s="64">
        <v>0</v>
      </c>
      <c r="E169" s="64">
        <f t="shared" ref="E169:E232" si="31">D169+C169</f>
        <v>10</v>
      </c>
      <c r="F169" s="65">
        <f t="shared" si="28"/>
        <v>1.4259316217305706E-6</v>
      </c>
      <c r="G169" s="63">
        <v>0</v>
      </c>
      <c r="H169" s="64">
        <v>0</v>
      </c>
      <c r="I169" s="64">
        <f t="shared" ref="I169:I232" si="32">H169+G169</f>
        <v>0</v>
      </c>
      <c r="J169" s="65" t="str">
        <f t="shared" si="29"/>
        <v/>
      </c>
      <c r="K169" s="63">
        <v>22</v>
      </c>
      <c r="L169" s="64">
        <v>0</v>
      </c>
      <c r="M169" s="64">
        <f t="shared" ref="M169:M232" si="33">L169+K169</f>
        <v>22</v>
      </c>
      <c r="N169" s="65">
        <f t="shared" ref="N169:N232" si="34">M169/$M$7</f>
        <v>2.9117109676872876E-7</v>
      </c>
      <c r="O169" s="64">
        <v>0</v>
      </c>
      <c r="P169" s="64">
        <v>0</v>
      </c>
      <c r="Q169" s="64">
        <f t="shared" ref="Q169:Q232" si="35">P169+O169</f>
        <v>0</v>
      </c>
      <c r="R169" s="66" t="str">
        <f t="shared" si="30"/>
        <v/>
      </c>
    </row>
    <row r="170" spans="2:18" ht="16.5" x14ac:dyDescent="0.3">
      <c r="B170" s="62" t="s">
        <v>189</v>
      </c>
      <c r="C170" s="63">
        <v>10</v>
      </c>
      <c r="D170" s="64">
        <v>0</v>
      </c>
      <c r="E170" s="64">
        <f t="shared" si="31"/>
        <v>10</v>
      </c>
      <c r="F170" s="65">
        <f t="shared" si="28"/>
        <v>1.4259316217305706E-6</v>
      </c>
      <c r="G170" s="63">
        <v>0</v>
      </c>
      <c r="H170" s="64">
        <v>0</v>
      </c>
      <c r="I170" s="64">
        <f t="shared" si="32"/>
        <v>0</v>
      </c>
      <c r="J170" s="65" t="str">
        <f t="shared" si="29"/>
        <v/>
      </c>
      <c r="K170" s="63">
        <v>277</v>
      </c>
      <c r="L170" s="64">
        <v>0</v>
      </c>
      <c r="M170" s="64">
        <f t="shared" si="33"/>
        <v>277</v>
      </c>
      <c r="N170" s="65">
        <f t="shared" si="34"/>
        <v>3.6661088093153576E-6</v>
      </c>
      <c r="O170" s="64">
        <v>129</v>
      </c>
      <c r="P170" s="64">
        <v>0</v>
      </c>
      <c r="Q170" s="64">
        <f t="shared" si="35"/>
        <v>129</v>
      </c>
      <c r="R170" s="66">
        <f t="shared" si="30"/>
        <v>1.1472868217054262</v>
      </c>
    </row>
    <row r="171" spans="2:18" ht="16.5" x14ac:dyDescent="0.3">
      <c r="B171" s="62" t="s">
        <v>216</v>
      </c>
      <c r="C171" s="63">
        <v>9</v>
      </c>
      <c r="D171" s="64">
        <v>0</v>
      </c>
      <c r="E171" s="64">
        <f t="shared" si="31"/>
        <v>9</v>
      </c>
      <c r="F171" s="65">
        <f t="shared" si="28"/>
        <v>1.2833384595575134E-6</v>
      </c>
      <c r="G171" s="63">
        <v>13</v>
      </c>
      <c r="H171" s="64">
        <v>0</v>
      </c>
      <c r="I171" s="64">
        <f t="shared" si="32"/>
        <v>13</v>
      </c>
      <c r="J171" s="65">
        <f t="shared" si="29"/>
        <v>-0.30769230769230771</v>
      </c>
      <c r="K171" s="63">
        <v>72</v>
      </c>
      <c r="L171" s="64">
        <v>0</v>
      </c>
      <c r="M171" s="64">
        <f t="shared" si="33"/>
        <v>72</v>
      </c>
      <c r="N171" s="65">
        <f t="shared" si="34"/>
        <v>9.5292358942493042E-7</v>
      </c>
      <c r="O171" s="64">
        <v>62</v>
      </c>
      <c r="P171" s="64">
        <v>0</v>
      </c>
      <c r="Q171" s="64">
        <f t="shared" si="35"/>
        <v>62</v>
      </c>
      <c r="R171" s="66">
        <f t="shared" si="30"/>
        <v>0.16129032258064524</v>
      </c>
    </row>
    <row r="172" spans="2:18" ht="16.5" x14ac:dyDescent="0.3">
      <c r="B172" s="62" t="s">
        <v>262</v>
      </c>
      <c r="C172" s="63">
        <v>8</v>
      </c>
      <c r="D172" s="64">
        <v>0</v>
      </c>
      <c r="E172" s="64">
        <f t="shared" si="31"/>
        <v>8</v>
      </c>
      <c r="F172" s="65">
        <f t="shared" si="28"/>
        <v>1.1407452973844564E-6</v>
      </c>
      <c r="G172" s="63">
        <v>0</v>
      </c>
      <c r="H172" s="64">
        <v>0</v>
      </c>
      <c r="I172" s="64">
        <f t="shared" si="32"/>
        <v>0</v>
      </c>
      <c r="J172" s="65" t="str">
        <f t="shared" si="29"/>
        <v/>
      </c>
      <c r="K172" s="63">
        <v>24</v>
      </c>
      <c r="L172" s="64">
        <v>0</v>
      </c>
      <c r="M172" s="64">
        <f t="shared" si="33"/>
        <v>24</v>
      </c>
      <c r="N172" s="65">
        <f t="shared" si="34"/>
        <v>3.1764119647497682E-7</v>
      </c>
      <c r="O172" s="64">
        <v>30</v>
      </c>
      <c r="P172" s="64">
        <v>0</v>
      </c>
      <c r="Q172" s="64">
        <f t="shared" si="35"/>
        <v>30</v>
      </c>
      <c r="R172" s="66">
        <f t="shared" si="30"/>
        <v>-0.19999999999999996</v>
      </c>
    </row>
    <row r="173" spans="2:18" ht="16.5" x14ac:dyDescent="0.3">
      <c r="B173" s="62" t="s">
        <v>211</v>
      </c>
      <c r="C173" s="63">
        <v>8</v>
      </c>
      <c r="D173" s="64">
        <v>0</v>
      </c>
      <c r="E173" s="64">
        <f t="shared" si="31"/>
        <v>8</v>
      </c>
      <c r="F173" s="65">
        <f t="shared" si="28"/>
        <v>1.1407452973844564E-6</v>
      </c>
      <c r="G173" s="63">
        <v>0</v>
      </c>
      <c r="H173" s="64">
        <v>0</v>
      </c>
      <c r="I173" s="64">
        <f t="shared" si="32"/>
        <v>0</v>
      </c>
      <c r="J173" s="65" t="str">
        <f t="shared" si="29"/>
        <v/>
      </c>
      <c r="K173" s="63">
        <v>45</v>
      </c>
      <c r="L173" s="64">
        <v>0</v>
      </c>
      <c r="M173" s="64">
        <f t="shared" si="33"/>
        <v>45</v>
      </c>
      <c r="N173" s="65">
        <f t="shared" si="34"/>
        <v>5.955772433905815E-7</v>
      </c>
      <c r="O173" s="64">
        <v>20</v>
      </c>
      <c r="P173" s="64">
        <v>0</v>
      </c>
      <c r="Q173" s="64">
        <f t="shared" si="35"/>
        <v>20</v>
      </c>
      <c r="R173" s="66">
        <f t="shared" si="30"/>
        <v>1.25</v>
      </c>
    </row>
    <row r="174" spans="2:18" ht="16.5" x14ac:dyDescent="0.3">
      <c r="B174" s="62" t="s">
        <v>245</v>
      </c>
      <c r="C174" s="63">
        <v>8</v>
      </c>
      <c r="D174" s="64">
        <v>0</v>
      </c>
      <c r="E174" s="64">
        <f t="shared" si="31"/>
        <v>8</v>
      </c>
      <c r="F174" s="65">
        <f t="shared" si="28"/>
        <v>1.1407452973844564E-6</v>
      </c>
      <c r="G174" s="63">
        <v>0</v>
      </c>
      <c r="H174" s="64">
        <v>0</v>
      </c>
      <c r="I174" s="64">
        <f t="shared" si="32"/>
        <v>0</v>
      </c>
      <c r="J174" s="65" t="str">
        <f t="shared" si="29"/>
        <v/>
      </c>
      <c r="K174" s="63">
        <v>31</v>
      </c>
      <c r="L174" s="64">
        <v>0</v>
      </c>
      <c r="M174" s="64">
        <f t="shared" si="33"/>
        <v>31</v>
      </c>
      <c r="N174" s="65">
        <f t="shared" si="34"/>
        <v>4.1028654544684505E-7</v>
      </c>
      <c r="O174" s="64">
        <v>0</v>
      </c>
      <c r="P174" s="64">
        <v>0</v>
      </c>
      <c r="Q174" s="64">
        <f t="shared" si="35"/>
        <v>0</v>
      </c>
      <c r="R174" s="66" t="str">
        <f t="shared" si="30"/>
        <v/>
      </c>
    </row>
    <row r="175" spans="2:18" ht="16.5" x14ac:dyDescent="0.3">
      <c r="B175" s="62" t="s">
        <v>282</v>
      </c>
      <c r="C175" s="63">
        <v>8</v>
      </c>
      <c r="D175" s="64">
        <v>0</v>
      </c>
      <c r="E175" s="64">
        <f t="shared" si="31"/>
        <v>8</v>
      </c>
      <c r="F175" s="65">
        <f t="shared" si="28"/>
        <v>1.1407452973844564E-6</v>
      </c>
      <c r="G175" s="63">
        <v>4</v>
      </c>
      <c r="H175" s="64">
        <v>0</v>
      </c>
      <c r="I175" s="64">
        <f t="shared" si="32"/>
        <v>4</v>
      </c>
      <c r="J175" s="65">
        <f t="shared" si="29"/>
        <v>1</v>
      </c>
      <c r="K175" s="63">
        <v>42</v>
      </c>
      <c r="L175" s="64">
        <v>0</v>
      </c>
      <c r="M175" s="64">
        <f t="shared" si="33"/>
        <v>42</v>
      </c>
      <c r="N175" s="65">
        <f t="shared" si="34"/>
        <v>5.5587209383120945E-7</v>
      </c>
      <c r="O175" s="64">
        <v>46</v>
      </c>
      <c r="P175" s="64">
        <v>0</v>
      </c>
      <c r="Q175" s="64">
        <f t="shared" si="35"/>
        <v>46</v>
      </c>
      <c r="R175" s="66">
        <f t="shared" si="30"/>
        <v>-8.6956521739130488E-2</v>
      </c>
    </row>
    <row r="176" spans="2:18" ht="16.5" x14ac:dyDescent="0.3">
      <c r="B176" s="62" t="s">
        <v>331</v>
      </c>
      <c r="C176" s="63">
        <v>8</v>
      </c>
      <c r="D176" s="64">
        <v>0</v>
      </c>
      <c r="E176" s="64">
        <f t="shared" si="31"/>
        <v>8</v>
      </c>
      <c r="F176" s="65">
        <f t="shared" si="28"/>
        <v>1.1407452973844564E-6</v>
      </c>
      <c r="G176" s="63">
        <v>6</v>
      </c>
      <c r="H176" s="64">
        <v>0</v>
      </c>
      <c r="I176" s="64">
        <f t="shared" si="32"/>
        <v>6</v>
      </c>
      <c r="J176" s="65">
        <f t="shared" si="29"/>
        <v>0.33333333333333326</v>
      </c>
      <c r="K176" s="63">
        <v>8</v>
      </c>
      <c r="L176" s="64">
        <v>0</v>
      </c>
      <c r="M176" s="64">
        <f t="shared" si="33"/>
        <v>8</v>
      </c>
      <c r="N176" s="65">
        <f t="shared" si="34"/>
        <v>1.0588039882499227E-7</v>
      </c>
      <c r="O176" s="64">
        <v>17</v>
      </c>
      <c r="P176" s="64">
        <v>0</v>
      </c>
      <c r="Q176" s="64">
        <f t="shared" si="35"/>
        <v>17</v>
      </c>
      <c r="R176" s="66">
        <f t="shared" si="30"/>
        <v>-0.52941176470588236</v>
      </c>
    </row>
    <row r="177" spans="2:18" ht="16.5" x14ac:dyDescent="0.3">
      <c r="B177" s="62" t="s">
        <v>261</v>
      </c>
      <c r="C177" s="63">
        <v>8</v>
      </c>
      <c r="D177" s="64">
        <v>0</v>
      </c>
      <c r="E177" s="64">
        <f t="shared" si="31"/>
        <v>8</v>
      </c>
      <c r="F177" s="65">
        <f t="shared" si="28"/>
        <v>1.1407452973844564E-6</v>
      </c>
      <c r="G177" s="63">
        <v>4</v>
      </c>
      <c r="H177" s="64">
        <v>0</v>
      </c>
      <c r="I177" s="64">
        <f t="shared" si="32"/>
        <v>4</v>
      </c>
      <c r="J177" s="65">
        <f t="shared" si="29"/>
        <v>1</v>
      </c>
      <c r="K177" s="63">
        <v>50</v>
      </c>
      <c r="L177" s="64">
        <v>0</v>
      </c>
      <c r="M177" s="64">
        <f t="shared" si="33"/>
        <v>50</v>
      </c>
      <c r="N177" s="65">
        <f t="shared" si="34"/>
        <v>6.6175249265620171E-7</v>
      </c>
      <c r="O177" s="64">
        <v>48</v>
      </c>
      <c r="P177" s="64">
        <v>0</v>
      </c>
      <c r="Q177" s="64">
        <f t="shared" si="35"/>
        <v>48</v>
      </c>
      <c r="R177" s="66">
        <f t="shared" si="30"/>
        <v>4.1666666666666741E-2</v>
      </c>
    </row>
    <row r="178" spans="2:18" ht="16.5" x14ac:dyDescent="0.3">
      <c r="B178" s="62" t="s">
        <v>128</v>
      </c>
      <c r="C178" s="63">
        <v>8</v>
      </c>
      <c r="D178" s="64">
        <v>0</v>
      </c>
      <c r="E178" s="64">
        <f t="shared" si="31"/>
        <v>8</v>
      </c>
      <c r="F178" s="65">
        <f t="shared" si="28"/>
        <v>1.1407452973844564E-6</v>
      </c>
      <c r="G178" s="63">
        <v>14</v>
      </c>
      <c r="H178" s="64">
        <v>0</v>
      </c>
      <c r="I178" s="64">
        <f t="shared" si="32"/>
        <v>14</v>
      </c>
      <c r="J178" s="65">
        <f t="shared" si="29"/>
        <v>-0.4285714285714286</v>
      </c>
      <c r="K178" s="63">
        <v>117</v>
      </c>
      <c r="L178" s="64">
        <v>0</v>
      </c>
      <c r="M178" s="64">
        <f t="shared" si="33"/>
        <v>117</v>
      </c>
      <c r="N178" s="65">
        <f t="shared" si="34"/>
        <v>1.548500832815512E-6</v>
      </c>
      <c r="O178" s="64">
        <v>164</v>
      </c>
      <c r="P178" s="64">
        <v>0</v>
      </c>
      <c r="Q178" s="64">
        <f t="shared" si="35"/>
        <v>164</v>
      </c>
      <c r="R178" s="66">
        <f t="shared" si="30"/>
        <v>-0.28658536585365857</v>
      </c>
    </row>
    <row r="179" spans="2:18" ht="16.5" x14ac:dyDescent="0.3">
      <c r="B179" s="62" t="s">
        <v>123</v>
      </c>
      <c r="C179" s="63">
        <v>7</v>
      </c>
      <c r="D179" s="64">
        <v>0</v>
      </c>
      <c r="E179" s="64">
        <f t="shared" si="31"/>
        <v>7</v>
      </c>
      <c r="F179" s="65">
        <f t="shared" si="28"/>
        <v>9.9815213521139946E-7</v>
      </c>
      <c r="G179" s="63">
        <v>5</v>
      </c>
      <c r="H179" s="64">
        <v>0</v>
      </c>
      <c r="I179" s="64">
        <f t="shared" si="32"/>
        <v>5</v>
      </c>
      <c r="J179" s="65">
        <f t="shared" si="29"/>
        <v>0.39999999999999991</v>
      </c>
      <c r="K179" s="63">
        <v>96</v>
      </c>
      <c r="L179" s="64">
        <v>0</v>
      </c>
      <c r="M179" s="64">
        <f t="shared" si="33"/>
        <v>96</v>
      </c>
      <c r="N179" s="65">
        <f t="shared" si="34"/>
        <v>1.2705647858999073E-6</v>
      </c>
      <c r="O179" s="64">
        <v>69</v>
      </c>
      <c r="P179" s="64">
        <v>0</v>
      </c>
      <c r="Q179" s="64">
        <f t="shared" si="35"/>
        <v>69</v>
      </c>
      <c r="R179" s="66">
        <f t="shared" si="30"/>
        <v>0.39130434782608692</v>
      </c>
    </row>
    <row r="180" spans="2:18" ht="16.5" x14ac:dyDescent="0.3">
      <c r="B180" s="62" t="s">
        <v>244</v>
      </c>
      <c r="C180" s="63">
        <v>6</v>
      </c>
      <c r="D180" s="64">
        <v>0</v>
      </c>
      <c r="E180" s="64">
        <f t="shared" si="31"/>
        <v>6</v>
      </c>
      <c r="F180" s="65">
        <f t="shared" si="28"/>
        <v>8.5555897303834227E-7</v>
      </c>
      <c r="G180" s="63">
        <v>0</v>
      </c>
      <c r="H180" s="64">
        <v>0</v>
      </c>
      <c r="I180" s="64">
        <f t="shared" si="32"/>
        <v>0</v>
      </c>
      <c r="J180" s="65" t="str">
        <f t="shared" si="29"/>
        <v/>
      </c>
      <c r="K180" s="63">
        <v>25</v>
      </c>
      <c r="L180" s="64">
        <v>0</v>
      </c>
      <c r="M180" s="64">
        <f t="shared" si="33"/>
        <v>25</v>
      </c>
      <c r="N180" s="65">
        <f t="shared" si="34"/>
        <v>3.3087624632810086E-7</v>
      </c>
      <c r="O180" s="64">
        <v>23</v>
      </c>
      <c r="P180" s="64">
        <v>0</v>
      </c>
      <c r="Q180" s="64">
        <f t="shared" si="35"/>
        <v>23</v>
      </c>
      <c r="R180" s="66">
        <f t="shared" si="30"/>
        <v>8.6956521739130377E-2</v>
      </c>
    </row>
    <row r="181" spans="2:18" ht="16.5" x14ac:dyDescent="0.3">
      <c r="B181" s="62" t="s">
        <v>393</v>
      </c>
      <c r="C181" s="63">
        <v>6</v>
      </c>
      <c r="D181" s="64">
        <v>0</v>
      </c>
      <c r="E181" s="64">
        <f t="shared" si="31"/>
        <v>6</v>
      </c>
      <c r="F181" s="65">
        <f t="shared" si="28"/>
        <v>8.5555897303834227E-7</v>
      </c>
      <c r="G181" s="63">
        <v>0</v>
      </c>
      <c r="H181" s="64">
        <v>0</v>
      </c>
      <c r="I181" s="64">
        <f t="shared" si="32"/>
        <v>0</v>
      </c>
      <c r="J181" s="65" t="str">
        <f t="shared" si="29"/>
        <v/>
      </c>
      <c r="K181" s="63">
        <v>6</v>
      </c>
      <c r="L181" s="64">
        <v>0</v>
      </c>
      <c r="M181" s="64">
        <f t="shared" si="33"/>
        <v>6</v>
      </c>
      <c r="N181" s="65">
        <f t="shared" si="34"/>
        <v>7.9410299118744206E-8</v>
      </c>
      <c r="O181" s="64">
        <v>0</v>
      </c>
      <c r="P181" s="64">
        <v>0</v>
      </c>
      <c r="Q181" s="64">
        <f t="shared" si="35"/>
        <v>0</v>
      </c>
      <c r="R181" s="66" t="str">
        <f t="shared" si="30"/>
        <v/>
      </c>
    </row>
    <row r="182" spans="2:18" ht="16.5" x14ac:dyDescent="0.3">
      <c r="B182" s="62" t="s">
        <v>203</v>
      </c>
      <c r="C182" s="63">
        <v>6</v>
      </c>
      <c r="D182" s="64">
        <v>0</v>
      </c>
      <c r="E182" s="64">
        <f t="shared" si="31"/>
        <v>6</v>
      </c>
      <c r="F182" s="65">
        <f t="shared" si="28"/>
        <v>8.5555897303834227E-7</v>
      </c>
      <c r="G182" s="63">
        <v>6</v>
      </c>
      <c r="H182" s="64">
        <v>0</v>
      </c>
      <c r="I182" s="64">
        <f t="shared" si="32"/>
        <v>6</v>
      </c>
      <c r="J182" s="65">
        <f t="shared" si="29"/>
        <v>0</v>
      </c>
      <c r="K182" s="63">
        <v>133</v>
      </c>
      <c r="L182" s="64">
        <v>0</v>
      </c>
      <c r="M182" s="64">
        <f t="shared" si="33"/>
        <v>133</v>
      </c>
      <c r="N182" s="65">
        <f t="shared" si="34"/>
        <v>1.7602616304654965E-6</v>
      </c>
      <c r="O182" s="64">
        <v>105</v>
      </c>
      <c r="P182" s="64">
        <v>0</v>
      </c>
      <c r="Q182" s="64">
        <f t="shared" si="35"/>
        <v>105</v>
      </c>
      <c r="R182" s="66">
        <f t="shared" si="30"/>
        <v>0.26666666666666661</v>
      </c>
    </row>
    <row r="183" spans="2:18" ht="16.5" x14ac:dyDescent="0.3">
      <c r="B183" s="62" t="s">
        <v>259</v>
      </c>
      <c r="C183" s="63">
        <v>5</v>
      </c>
      <c r="D183" s="64">
        <v>0</v>
      </c>
      <c r="E183" s="64">
        <f t="shared" si="31"/>
        <v>5</v>
      </c>
      <c r="F183" s="65">
        <f t="shared" si="28"/>
        <v>7.129658108652853E-7</v>
      </c>
      <c r="G183" s="63">
        <v>3</v>
      </c>
      <c r="H183" s="64">
        <v>0</v>
      </c>
      <c r="I183" s="64">
        <f t="shared" si="32"/>
        <v>3</v>
      </c>
      <c r="J183" s="65">
        <f t="shared" si="29"/>
        <v>0.66666666666666674</v>
      </c>
      <c r="K183" s="63">
        <v>35</v>
      </c>
      <c r="L183" s="64">
        <v>0</v>
      </c>
      <c r="M183" s="64">
        <f t="shared" si="33"/>
        <v>35</v>
      </c>
      <c r="N183" s="65">
        <f t="shared" si="34"/>
        <v>4.6322674485934118E-7</v>
      </c>
      <c r="O183" s="64">
        <v>16</v>
      </c>
      <c r="P183" s="64">
        <v>0</v>
      </c>
      <c r="Q183" s="64">
        <f t="shared" si="35"/>
        <v>16</v>
      </c>
      <c r="R183" s="66">
        <f t="shared" si="30"/>
        <v>1.1875</v>
      </c>
    </row>
    <row r="184" spans="2:18" ht="16.5" x14ac:dyDescent="0.3">
      <c r="B184" s="62" t="s">
        <v>234</v>
      </c>
      <c r="C184" s="63">
        <v>5</v>
      </c>
      <c r="D184" s="64">
        <v>0</v>
      </c>
      <c r="E184" s="64">
        <f t="shared" si="31"/>
        <v>5</v>
      </c>
      <c r="F184" s="65">
        <f t="shared" si="28"/>
        <v>7.129658108652853E-7</v>
      </c>
      <c r="G184" s="63">
        <v>5</v>
      </c>
      <c r="H184" s="64">
        <v>0</v>
      </c>
      <c r="I184" s="64">
        <f t="shared" si="32"/>
        <v>5</v>
      </c>
      <c r="J184" s="65">
        <f t="shared" si="29"/>
        <v>0</v>
      </c>
      <c r="K184" s="63">
        <v>68</v>
      </c>
      <c r="L184" s="64">
        <v>0</v>
      </c>
      <c r="M184" s="64">
        <f t="shared" si="33"/>
        <v>68</v>
      </c>
      <c r="N184" s="65">
        <f t="shared" si="34"/>
        <v>8.9998339001243429E-7</v>
      </c>
      <c r="O184" s="64">
        <v>75</v>
      </c>
      <c r="P184" s="64">
        <v>0</v>
      </c>
      <c r="Q184" s="64">
        <f t="shared" si="35"/>
        <v>75</v>
      </c>
      <c r="R184" s="66">
        <f t="shared" si="30"/>
        <v>-9.3333333333333379E-2</v>
      </c>
    </row>
    <row r="185" spans="2:18" ht="16.5" x14ac:dyDescent="0.3">
      <c r="B185" s="62" t="s">
        <v>251</v>
      </c>
      <c r="C185" s="63">
        <v>5</v>
      </c>
      <c r="D185" s="64">
        <v>0</v>
      </c>
      <c r="E185" s="64">
        <f t="shared" si="31"/>
        <v>5</v>
      </c>
      <c r="F185" s="65">
        <f t="shared" si="28"/>
        <v>7.129658108652853E-7</v>
      </c>
      <c r="G185" s="63">
        <v>0</v>
      </c>
      <c r="H185" s="64">
        <v>0</v>
      </c>
      <c r="I185" s="64">
        <f t="shared" si="32"/>
        <v>0</v>
      </c>
      <c r="J185" s="65" t="str">
        <f t="shared" si="29"/>
        <v/>
      </c>
      <c r="K185" s="63">
        <v>13</v>
      </c>
      <c r="L185" s="64">
        <v>0</v>
      </c>
      <c r="M185" s="64">
        <f t="shared" si="33"/>
        <v>13</v>
      </c>
      <c r="N185" s="65">
        <f t="shared" si="34"/>
        <v>1.7205564809061244E-7</v>
      </c>
      <c r="O185" s="64">
        <v>14</v>
      </c>
      <c r="P185" s="64">
        <v>0</v>
      </c>
      <c r="Q185" s="64">
        <f t="shared" si="35"/>
        <v>14</v>
      </c>
      <c r="R185" s="66">
        <f t="shared" si="30"/>
        <v>-7.1428571428571397E-2</v>
      </c>
    </row>
    <row r="186" spans="2:18" ht="16.5" x14ac:dyDescent="0.3">
      <c r="B186" s="62" t="s">
        <v>248</v>
      </c>
      <c r="C186" s="63">
        <v>5</v>
      </c>
      <c r="D186" s="64">
        <v>0</v>
      </c>
      <c r="E186" s="64">
        <f t="shared" si="31"/>
        <v>5</v>
      </c>
      <c r="F186" s="65">
        <f t="shared" si="28"/>
        <v>7.129658108652853E-7</v>
      </c>
      <c r="G186" s="63">
        <v>22</v>
      </c>
      <c r="H186" s="64">
        <v>0</v>
      </c>
      <c r="I186" s="64">
        <f t="shared" si="32"/>
        <v>22</v>
      </c>
      <c r="J186" s="65">
        <f t="shared" si="29"/>
        <v>-0.77272727272727271</v>
      </c>
      <c r="K186" s="63">
        <v>102</v>
      </c>
      <c r="L186" s="64">
        <v>0</v>
      </c>
      <c r="M186" s="64">
        <f t="shared" si="33"/>
        <v>102</v>
      </c>
      <c r="N186" s="65">
        <f t="shared" si="34"/>
        <v>1.3499750850186516E-6</v>
      </c>
      <c r="O186" s="64">
        <v>184</v>
      </c>
      <c r="P186" s="64">
        <v>0</v>
      </c>
      <c r="Q186" s="64">
        <f t="shared" si="35"/>
        <v>184</v>
      </c>
      <c r="R186" s="66">
        <f t="shared" si="30"/>
        <v>-0.44565217391304346</v>
      </c>
    </row>
    <row r="187" spans="2:18" ht="16.5" x14ac:dyDescent="0.3">
      <c r="B187" s="62" t="s">
        <v>239</v>
      </c>
      <c r="C187" s="63">
        <v>5</v>
      </c>
      <c r="D187" s="64">
        <v>0</v>
      </c>
      <c r="E187" s="64">
        <f t="shared" si="31"/>
        <v>5</v>
      </c>
      <c r="F187" s="65">
        <f t="shared" si="28"/>
        <v>7.129658108652853E-7</v>
      </c>
      <c r="G187" s="63">
        <v>5</v>
      </c>
      <c r="H187" s="64">
        <v>0</v>
      </c>
      <c r="I187" s="64">
        <f t="shared" si="32"/>
        <v>5</v>
      </c>
      <c r="J187" s="65">
        <f t="shared" si="29"/>
        <v>0</v>
      </c>
      <c r="K187" s="63">
        <v>36</v>
      </c>
      <c r="L187" s="64">
        <v>0</v>
      </c>
      <c r="M187" s="64">
        <f t="shared" si="33"/>
        <v>36</v>
      </c>
      <c r="N187" s="65">
        <f t="shared" si="34"/>
        <v>4.7646179471246521E-7</v>
      </c>
      <c r="O187" s="64">
        <v>50</v>
      </c>
      <c r="P187" s="64">
        <v>0</v>
      </c>
      <c r="Q187" s="64">
        <f t="shared" si="35"/>
        <v>50</v>
      </c>
      <c r="R187" s="66">
        <f t="shared" si="30"/>
        <v>-0.28000000000000003</v>
      </c>
    </row>
    <row r="188" spans="2:18" ht="16.5" x14ac:dyDescent="0.3">
      <c r="B188" s="62" t="s">
        <v>186</v>
      </c>
      <c r="C188" s="63">
        <v>5</v>
      </c>
      <c r="D188" s="64">
        <v>0</v>
      </c>
      <c r="E188" s="64">
        <f t="shared" si="31"/>
        <v>5</v>
      </c>
      <c r="F188" s="65">
        <f t="shared" si="28"/>
        <v>7.129658108652853E-7</v>
      </c>
      <c r="G188" s="63">
        <v>10</v>
      </c>
      <c r="H188" s="64">
        <v>0</v>
      </c>
      <c r="I188" s="64">
        <f t="shared" si="32"/>
        <v>10</v>
      </c>
      <c r="J188" s="65">
        <f t="shared" si="29"/>
        <v>-0.5</v>
      </c>
      <c r="K188" s="63">
        <v>110</v>
      </c>
      <c r="L188" s="64">
        <v>0</v>
      </c>
      <c r="M188" s="64">
        <f t="shared" si="33"/>
        <v>110</v>
      </c>
      <c r="N188" s="65">
        <f t="shared" si="34"/>
        <v>1.4558554838436439E-6</v>
      </c>
      <c r="O188" s="64">
        <v>55</v>
      </c>
      <c r="P188" s="64">
        <v>0</v>
      </c>
      <c r="Q188" s="64">
        <f t="shared" si="35"/>
        <v>55</v>
      </c>
      <c r="R188" s="66">
        <f t="shared" si="30"/>
        <v>1</v>
      </c>
    </row>
    <row r="189" spans="2:18" ht="16.5" x14ac:dyDescent="0.3">
      <c r="B189" s="62" t="s">
        <v>131</v>
      </c>
      <c r="C189" s="63">
        <v>5</v>
      </c>
      <c r="D189" s="64">
        <v>0</v>
      </c>
      <c r="E189" s="64">
        <f t="shared" si="31"/>
        <v>5</v>
      </c>
      <c r="F189" s="65">
        <f t="shared" si="28"/>
        <v>7.129658108652853E-7</v>
      </c>
      <c r="G189" s="63">
        <v>2</v>
      </c>
      <c r="H189" s="64">
        <v>0</v>
      </c>
      <c r="I189" s="64">
        <f t="shared" si="32"/>
        <v>2</v>
      </c>
      <c r="J189" s="65">
        <f t="shared" si="29"/>
        <v>1.5</v>
      </c>
      <c r="K189" s="63">
        <v>240</v>
      </c>
      <c r="L189" s="64">
        <v>0</v>
      </c>
      <c r="M189" s="64">
        <f t="shared" si="33"/>
        <v>240</v>
      </c>
      <c r="N189" s="65">
        <f t="shared" si="34"/>
        <v>3.1764119647497681E-6</v>
      </c>
      <c r="O189" s="64">
        <v>213</v>
      </c>
      <c r="P189" s="64">
        <v>0</v>
      </c>
      <c r="Q189" s="64">
        <f t="shared" si="35"/>
        <v>213</v>
      </c>
      <c r="R189" s="66">
        <f t="shared" si="30"/>
        <v>0.12676056338028174</v>
      </c>
    </row>
    <row r="190" spans="2:18" ht="16.5" x14ac:dyDescent="0.3">
      <c r="B190" s="62" t="s">
        <v>144</v>
      </c>
      <c r="C190" s="63">
        <v>5</v>
      </c>
      <c r="D190" s="64">
        <v>0</v>
      </c>
      <c r="E190" s="64">
        <f t="shared" si="31"/>
        <v>5</v>
      </c>
      <c r="F190" s="65">
        <f t="shared" si="28"/>
        <v>7.129658108652853E-7</v>
      </c>
      <c r="G190" s="63">
        <v>10</v>
      </c>
      <c r="H190" s="64">
        <v>0</v>
      </c>
      <c r="I190" s="64">
        <f t="shared" si="32"/>
        <v>10</v>
      </c>
      <c r="J190" s="65">
        <f t="shared" si="29"/>
        <v>-0.5</v>
      </c>
      <c r="K190" s="63">
        <v>133</v>
      </c>
      <c r="L190" s="64">
        <v>0</v>
      </c>
      <c r="M190" s="64">
        <f t="shared" si="33"/>
        <v>133</v>
      </c>
      <c r="N190" s="65">
        <f t="shared" si="34"/>
        <v>1.7602616304654965E-6</v>
      </c>
      <c r="O190" s="64">
        <v>124</v>
      </c>
      <c r="P190" s="64">
        <v>0</v>
      </c>
      <c r="Q190" s="64">
        <f t="shared" si="35"/>
        <v>124</v>
      </c>
      <c r="R190" s="66">
        <f t="shared" si="30"/>
        <v>7.2580645161290258E-2</v>
      </c>
    </row>
    <row r="191" spans="2:18" ht="16.5" x14ac:dyDescent="0.3">
      <c r="B191" s="62" t="s">
        <v>145</v>
      </c>
      <c r="C191" s="63">
        <v>4</v>
      </c>
      <c r="D191" s="64">
        <v>0</v>
      </c>
      <c r="E191" s="64">
        <f t="shared" si="31"/>
        <v>4</v>
      </c>
      <c r="F191" s="65">
        <f t="shared" si="28"/>
        <v>5.7037264869222821E-7</v>
      </c>
      <c r="G191" s="63">
        <v>57</v>
      </c>
      <c r="H191" s="64">
        <v>0</v>
      </c>
      <c r="I191" s="64">
        <f t="shared" si="32"/>
        <v>57</v>
      </c>
      <c r="J191" s="65">
        <f t="shared" si="29"/>
        <v>-0.92982456140350878</v>
      </c>
      <c r="K191" s="63">
        <v>252</v>
      </c>
      <c r="L191" s="64">
        <v>0</v>
      </c>
      <c r="M191" s="64">
        <f t="shared" si="33"/>
        <v>252</v>
      </c>
      <c r="N191" s="65">
        <f t="shared" si="34"/>
        <v>3.3352325629872567E-6</v>
      </c>
      <c r="O191" s="64">
        <v>700</v>
      </c>
      <c r="P191" s="64">
        <v>0</v>
      </c>
      <c r="Q191" s="64">
        <f t="shared" si="35"/>
        <v>700</v>
      </c>
      <c r="R191" s="66">
        <f t="shared" si="30"/>
        <v>-0.64</v>
      </c>
    </row>
    <row r="192" spans="2:18" ht="16.5" x14ac:dyDescent="0.3">
      <c r="B192" s="62" t="s">
        <v>167</v>
      </c>
      <c r="C192" s="63">
        <v>4</v>
      </c>
      <c r="D192" s="64">
        <v>0</v>
      </c>
      <c r="E192" s="64">
        <f t="shared" si="31"/>
        <v>4</v>
      </c>
      <c r="F192" s="65">
        <f t="shared" si="28"/>
        <v>5.7037264869222821E-7</v>
      </c>
      <c r="G192" s="63">
        <v>4</v>
      </c>
      <c r="H192" s="64">
        <v>0</v>
      </c>
      <c r="I192" s="64">
        <f t="shared" si="32"/>
        <v>4</v>
      </c>
      <c r="J192" s="65">
        <f t="shared" si="29"/>
        <v>0</v>
      </c>
      <c r="K192" s="63">
        <v>381</v>
      </c>
      <c r="L192" s="64">
        <v>0</v>
      </c>
      <c r="M192" s="64">
        <f t="shared" si="33"/>
        <v>381</v>
      </c>
      <c r="N192" s="65">
        <f t="shared" si="34"/>
        <v>5.0425539940402573E-6</v>
      </c>
      <c r="O192" s="64">
        <v>190</v>
      </c>
      <c r="P192" s="64">
        <v>0</v>
      </c>
      <c r="Q192" s="64">
        <f t="shared" si="35"/>
        <v>190</v>
      </c>
      <c r="R192" s="66">
        <f t="shared" si="30"/>
        <v>1.0052631578947366</v>
      </c>
    </row>
    <row r="193" spans="2:18" ht="16.5" x14ac:dyDescent="0.3">
      <c r="B193" s="62" t="s">
        <v>394</v>
      </c>
      <c r="C193" s="63">
        <v>4</v>
      </c>
      <c r="D193" s="64">
        <v>0</v>
      </c>
      <c r="E193" s="64">
        <f t="shared" si="31"/>
        <v>4</v>
      </c>
      <c r="F193" s="65">
        <f t="shared" si="28"/>
        <v>5.7037264869222821E-7</v>
      </c>
      <c r="G193" s="63">
        <v>0</v>
      </c>
      <c r="H193" s="64">
        <v>0</v>
      </c>
      <c r="I193" s="64">
        <f t="shared" si="32"/>
        <v>0</v>
      </c>
      <c r="J193" s="65" t="str">
        <f t="shared" si="29"/>
        <v/>
      </c>
      <c r="K193" s="63">
        <v>4</v>
      </c>
      <c r="L193" s="64">
        <v>0</v>
      </c>
      <c r="M193" s="64">
        <f t="shared" si="33"/>
        <v>4</v>
      </c>
      <c r="N193" s="65">
        <f t="shared" si="34"/>
        <v>5.2940199412496135E-8</v>
      </c>
      <c r="O193" s="64">
        <v>0</v>
      </c>
      <c r="P193" s="64">
        <v>0</v>
      </c>
      <c r="Q193" s="64">
        <f t="shared" si="35"/>
        <v>0</v>
      </c>
      <c r="R193" s="66" t="str">
        <f t="shared" si="30"/>
        <v/>
      </c>
    </row>
    <row r="194" spans="2:18" ht="16.5" x14ac:dyDescent="0.3">
      <c r="B194" s="62" t="s">
        <v>395</v>
      </c>
      <c r="C194" s="63">
        <v>4</v>
      </c>
      <c r="D194" s="64">
        <v>0</v>
      </c>
      <c r="E194" s="64">
        <f t="shared" si="31"/>
        <v>4</v>
      </c>
      <c r="F194" s="65">
        <f t="shared" si="28"/>
        <v>5.7037264869222821E-7</v>
      </c>
      <c r="G194" s="63">
        <v>0</v>
      </c>
      <c r="H194" s="64">
        <v>0</v>
      </c>
      <c r="I194" s="64">
        <f t="shared" si="32"/>
        <v>0</v>
      </c>
      <c r="J194" s="65" t="str">
        <f t="shared" si="29"/>
        <v/>
      </c>
      <c r="K194" s="63">
        <v>4</v>
      </c>
      <c r="L194" s="64">
        <v>0</v>
      </c>
      <c r="M194" s="64">
        <f t="shared" si="33"/>
        <v>4</v>
      </c>
      <c r="N194" s="65">
        <f t="shared" si="34"/>
        <v>5.2940199412496135E-8</v>
      </c>
      <c r="O194" s="64">
        <v>0</v>
      </c>
      <c r="P194" s="64">
        <v>0</v>
      </c>
      <c r="Q194" s="64">
        <f t="shared" si="35"/>
        <v>0</v>
      </c>
      <c r="R194" s="66" t="str">
        <f t="shared" si="30"/>
        <v/>
      </c>
    </row>
    <row r="195" spans="2:18" ht="16.5" x14ac:dyDescent="0.3">
      <c r="B195" s="62" t="s">
        <v>156</v>
      </c>
      <c r="C195" s="63">
        <v>4</v>
      </c>
      <c r="D195" s="64">
        <v>0</v>
      </c>
      <c r="E195" s="64">
        <f t="shared" si="31"/>
        <v>4</v>
      </c>
      <c r="F195" s="65">
        <f t="shared" si="28"/>
        <v>5.7037264869222821E-7</v>
      </c>
      <c r="G195" s="63">
        <v>16</v>
      </c>
      <c r="H195" s="64">
        <v>0</v>
      </c>
      <c r="I195" s="64">
        <f t="shared" si="32"/>
        <v>16</v>
      </c>
      <c r="J195" s="65">
        <f t="shared" si="29"/>
        <v>-0.75</v>
      </c>
      <c r="K195" s="63">
        <v>70</v>
      </c>
      <c r="L195" s="64">
        <v>0</v>
      </c>
      <c r="M195" s="64">
        <f t="shared" si="33"/>
        <v>70</v>
      </c>
      <c r="N195" s="65">
        <f t="shared" si="34"/>
        <v>9.2645348971868235E-7</v>
      </c>
      <c r="O195" s="64">
        <v>66</v>
      </c>
      <c r="P195" s="64">
        <v>0</v>
      </c>
      <c r="Q195" s="64">
        <f t="shared" si="35"/>
        <v>66</v>
      </c>
      <c r="R195" s="66">
        <f t="shared" si="30"/>
        <v>6.0606060606060552E-2</v>
      </c>
    </row>
    <row r="196" spans="2:18" ht="16.5" x14ac:dyDescent="0.3">
      <c r="B196" s="62" t="s">
        <v>364</v>
      </c>
      <c r="C196" s="63">
        <v>4</v>
      </c>
      <c r="D196" s="64">
        <v>0</v>
      </c>
      <c r="E196" s="64">
        <f t="shared" si="31"/>
        <v>4</v>
      </c>
      <c r="F196" s="65">
        <f t="shared" si="28"/>
        <v>5.7037264869222821E-7</v>
      </c>
      <c r="G196" s="63">
        <v>0</v>
      </c>
      <c r="H196" s="64">
        <v>0</v>
      </c>
      <c r="I196" s="64">
        <f t="shared" si="32"/>
        <v>0</v>
      </c>
      <c r="J196" s="65" t="str">
        <f t="shared" si="29"/>
        <v/>
      </c>
      <c r="K196" s="63">
        <v>4</v>
      </c>
      <c r="L196" s="64">
        <v>0</v>
      </c>
      <c r="M196" s="64">
        <f t="shared" si="33"/>
        <v>4</v>
      </c>
      <c r="N196" s="65">
        <f t="shared" si="34"/>
        <v>5.2940199412496135E-8</v>
      </c>
      <c r="O196" s="64">
        <v>12</v>
      </c>
      <c r="P196" s="64">
        <v>0</v>
      </c>
      <c r="Q196" s="64">
        <f t="shared" si="35"/>
        <v>12</v>
      </c>
      <c r="R196" s="66">
        <f t="shared" si="30"/>
        <v>-0.66666666666666674</v>
      </c>
    </row>
    <row r="197" spans="2:18" ht="16.5" x14ac:dyDescent="0.3">
      <c r="B197" s="62" t="s">
        <v>298</v>
      </c>
      <c r="C197" s="63">
        <v>4</v>
      </c>
      <c r="D197" s="64">
        <v>0</v>
      </c>
      <c r="E197" s="64">
        <f t="shared" si="31"/>
        <v>4</v>
      </c>
      <c r="F197" s="65">
        <f t="shared" ref="F197:F260" si="36">E197/$E$7</f>
        <v>5.7037264869222821E-7</v>
      </c>
      <c r="G197" s="63">
        <v>0</v>
      </c>
      <c r="H197" s="64">
        <v>0</v>
      </c>
      <c r="I197" s="64">
        <f t="shared" si="32"/>
        <v>0</v>
      </c>
      <c r="J197" s="65" t="str">
        <f t="shared" si="29"/>
        <v/>
      </c>
      <c r="K197" s="63">
        <v>22</v>
      </c>
      <c r="L197" s="64">
        <v>0</v>
      </c>
      <c r="M197" s="64">
        <f t="shared" si="33"/>
        <v>22</v>
      </c>
      <c r="N197" s="65">
        <f t="shared" si="34"/>
        <v>2.9117109676872876E-7</v>
      </c>
      <c r="O197" s="64">
        <v>34</v>
      </c>
      <c r="P197" s="64">
        <v>0</v>
      </c>
      <c r="Q197" s="64">
        <f t="shared" si="35"/>
        <v>34</v>
      </c>
      <c r="R197" s="66">
        <f t="shared" si="30"/>
        <v>-0.3529411764705882</v>
      </c>
    </row>
    <row r="198" spans="2:18" ht="16.5" x14ac:dyDescent="0.3">
      <c r="B198" s="62" t="s">
        <v>285</v>
      </c>
      <c r="C198" s="63">
        <v>3</v>
      </c>
      <c r="D198" s="64">
        <v>0</v>
      </c>
      <c r="E198" s="64">
        <f t="shared" si="31"/>
        <v>3</v>
      </c>
      <c r="F198" s="65">
        <f t="shared" si="36"/>
        <v>4.2777948651917113E-7</v>
      </c>
      <c r="G198" s="63">
        <v>0</v>
      </c>
      <c r="H198" s="64">
        <v>0</v>
      </c>
      <c r="I198" s="64">
        <f t="shared" si="32"/>
        <v>0</v>
      </c>
      <c r="J198" s="65" t="str">
        <f t="shared" si="29"/>
        <v/>
      </c>
      <c r="K198" s="63">
        <v>60</v>
      </c>
      <c r="L198" s="64">
        <v>0</v>
      </c>
      <c r="M198" s="64">
        <f t="shared" si="33"/>
        <v>60</v>
      </c>
      <c r="N198" s="65">
        <f t="shared" si="34"/>
        <v>7.9410299118744203E-7</v>
      </c>
      <c r="O198" s="64">
        <v>93</v>
      </c>
      <c r="P198" s="64">
        <v>0</v>
      </c>
      <c r="Q198" s="64">
        <f t="shared" si="35"/>
        <v>93</v>
      </c>
      <c r="R198" s="66">
        <f t="shared" si="30"/>
        <v>-0.35483870967741937</v>
      </c>
    </row>
    <row r="199" spans="2:18" ht="16.5" x14ac:dyDescent="0.3">
      <c r="B199" s="62" t="s">
        <v>371</v>
      </c>
      <c r="C199" s="63">
        <v>3</v>
      </c>
      <c r="D199" s="64">
        <v>0</v>
      </c>
      <c r="E199" s="64">
        <f t="shared" si="31"/>
        <v>3</v>
      </c>
      <c r="F199" s="65">
        <f t="shared" si="36"/>
        <v>4.2777948651917113E-7</v>
      </c>
      <c r="G199" s="63">
        <v>0</v>
      </c>
      <c r="H199" s="64">
        <v>0</v>
      </c>
      <c r="I199" s="64">
        <f t="shared" si="32"/>
        <v>0</v>
      </c>
      <c r="J199" s="65" t="str">
        <f t="shared" si="29"/>
        <v/>
      </c>
      <c r="K199" s="63">
        <v>13</v>
      </c>
      <c r="L199" s="64">
        <v>0</v>
      </c>
      <c r="M199" s="64">
        <f t="shared" si="33"/>
        <v>13</v>
      </c>
      <c r="N199" s="65">
        <f t="shared" si="34"/>
        <v>1.7205564809061244E-7</v>
      </c>
      <c r="O199" s="64">
        <v>10</v>
      </c>
      <c r="P199" s="64">
        <v>0</v>
      </c>
      <c r="Q199" s="64">
        <f t="shared" si="35"/>
        <v>10</v>
      </c>
      <c r="R199" s="66">
        <f t="shared" si="30"/>
        <v>0.30000000000000004</v>
      </c>
    </row>
    <row r="200" spans="2:18" ht="16.5" x14ac:dyDescent="0.3">
      <c r="B200" s="62" t="s">
        <v>257</v>
      </c>
      <c r="C200" s="63">
        <v>3</v>
      </c>
      <c r="D200" s="64">
        <v>0</v>
      </c>
      <c r="E200" s="64">
        <f t="shared" si="31"/>
        <v>3</v>
      </c>
      <c r="F200" s="65">
        <f t="shared" si="36"/>
        <v>4.2777948651917113E-7</v>
      </c>
      <c r="G200" s="63">
        <v>0</v>
      </c>
      <c r="H200" s="64">
        <v>0</v>
      </c>
      <c r="I200" s="64">
        <f t="shared" si="32"/>
        <v>0</v>
      </c>
      <c r="J200" s="65" t="str">
        <f t="shared" ref="J200:J263" si="37">IFERROR(E200/I200-1,"")</f>
        <v/>
      </c>
      <c r="K200" s="63">
        <v>12</v>
      </c>
      <c r="L200" s="64">
        <v>0</v>
      </c>
      <c r="M200" s="64">
        <f t="shared" si="33"/>
        <v>12</v>
      </c>
      <c r="N200" s="65">
        <f t="shared" si="34"/>
        <v>1.5882059823748841E-7</v>
      </c>
      <c r="O200" s="64">
        <v>59</v>
      </c>
      <c r="P200" s="64">
        <v>0</v>
      </c>
      <c r="Q200" s="64">
        <f t="shared" si="35"/>
        <v>59</v>
      </c>
      <c r="R200" s="66">
        <f t="shared" ref="R200:R263" si="38">IFERROR(M200/Q200-1,"")</f>
        <v>-0.79661016949152541</v>
      </c>
    </row>
    <row r="201" spans="2:18" ht="16.5" x14ac:dyDescent="0.3">
      <c r="B201" s="62" t="s">
        <v>229</v>
      </c>
      <c r="C201" s="63">
        <v>3</v>
      </c>
      <c r="D201" s="64">
        <v>0</v>
      </c>
      <c r="E201" s="64">
        <f t="shared" si="31"/>
        <v>3</v>
      </c>
      <c r="F201" s="65">
        <f t="shared" si="36"/>
        <v>4.2777948651917113E-7</v>
      </c>
      <c r="G201" s="63">
        <v>3</v>
      </c>
      <c r="H201" s="64">
        <v>0</v>
      </c>
      <c r="I201" s="64">
        <f t="shared" si="32"/>
        <v>3</v>
      </c>
      <c r="J201" s="65">
        <f t="shared" si="37"/>
        <v>0</v>
      </c>
      <c r="K201" s="63">
        <v>60</v>
      </c>
      <c r="L201" s="64">
        <v>0</v>
      </c>
      <c r="M201" s="64">
        <f t="shared" si="33"/>
        <v>60</v>
      </c>
      <c r="N201" s="65">
        <f t="shared" si="34"/>
        <v>7.9410299118744203E-7</v>
      </c>
      <c r="O201" s="64">
        <v>45</v>
      </c>
      <c r="P201" s="64">
        <v>0</v>
      </c>
      <c r="Q201" s="64">
        <f t="shared" si="35"/>
        <v>45</v>
      </c>
      <c r="R201" s="66">
        <f t="shared" si="38"/>
        <v>0.33333333333333326</v>
      </c>
    </row>
    <row r="202" spans="2:18" ht="16.5" x14ac:dyDescent="0.3">
      <c r="B202" s="62" t="s">
        <v>314</v>
      </c>
      <c r="C202" s="63">
        <v>2</v>
      </c>
      <c r="D202" s="64">
        <v>0</v>
      </c>
      <c r="E202" s="64">
        <f t="shared" si="31"/>
        <v>2</v>
      </c>
      <c r="F202" s="65">
        <f t="shared" si="36"/>
        <v>2.8518632434611411E-7</v>
      </c>
      <c r="G202" s="63">
        <v>0</v>
      </c>
      <c r="H202" s="64">
        <v>0</v>
      </c>
      <c r="I202" s="64">
        <f t="shared" si="32"/>
        <v>0</v>
      </c>
      <c r="J202" s="65" t="str">
        <f t="shared" si="37"/>
        <v/>
      </c>
      <c r="K202" s="63">
        <v>38</v>
      </c>
      <c r="L202" s="64">
        <v>0</v>
      </c>
      <c r="M202" s="64">
        <f t="shared" si="33"/>
        <v>38</v>
      </c>
      <c r="N202" s="65">
        <f t="shared" si="34"/>
        <v>5.0293189441871333E-7</v>
      </c>
      <c r="O202" s="64">
        <v>91</v>
      </c>
      <c r="P202" s="64">
        <v>0</v>
      </c>
      <c r="Q202" s="64">
        <f t="shared" si="35"/>
        <v>91</v>
      </c>
      <c r="R202" s="66">
        <f t="shared" si="38"/>
        <v>-0.58241758241758235</v>
      </c>
    </row>
    <row r="203" spans="2:18" ht="16.5" x14ac:dyDescent="0.3">
      <c r="B203" s="62" t="s">
        <v>276</v>
      </c>
      <c r="C203" s="63">
        <v>2</v>
      </c>
      <c r="D203" s="64">
        <v>0</v>
      </c>
      <c r="E203" s="64">
        <f t="shared" si="31"/>
        <v>2</v>
      </c>
      <c r="F203" s="65">
        <f t="shared" si="36"/>
        <v>2.8518632434611411E-7</v>
      </c>
      <c r="G203" s="63">
        <v>0</v>
      </c>
      <c r="H203" s="64">
        <v>0</v>
      </c>
      <c r="I203" s="64">
        <f t="shared" si="32"/>
        <v>0</v>
      </c>
      <c r="J203" s="65" t="str">
        <f t="shared" si="37"/>
        <v/>
      </c>
      <c r="K203" s="63">
        <v>44</v>
      </c>
      <c r="L203" s="64">
        <v>0</v>
      </c>
      <c r="M203" s="64">
        <f t="shared" si="33"/>
        <v>44</v>
      </c>
      <c r="N203" s="65">
        <f t="shared" si="34"/>
        <v>5.8234219353745752E-7</v>
      </c>
      <c r="O203" s="64">
        <v>84</v>
      </c>
      <c r="P203" s="64">
        <v>0</v>
      </c>
      <c r="Q203" s="64">
        <f t="shared" si="35"/>
        <v>84</v>
      </c>
      <c r="R203" s="66">
        <f t="shared" si="38"/>
        <v>-0.47619047619047616</v>
      </c>
    </row>
    <row r="204" spans="2:18" ht="16.5" x14ac:dyDescent="0.3">
      <c r="B204" s="62" t="s">
        <v>171</v>
      </c>
      <c r="C204" s="63">
        <v>2</v>
      </c>
      <c r="D204" s="64">
        <v>0</v>
      </c>
      <c r="E204" s="64">
        <f t="shared" si="31"/>
        <v>2</v>
      </c>
      <c r="F204" s="65">
        <f t="shared" si="36"/>
        <v>2.8518632434611411E-7</v>
      </c>
      <c r="G204" s="63">
        <v>17</v>
      </c>
      <c r="H204" s="64">
        <v>0</v>
      </c>
      <c r="I204" s="64">
        <f t="shared" si="32"/>
        <v>17</v>
      </c>
      <c r="J204" s="65">
        <f t="shared" si="37"/>
        <v>-0.88235294117647056</v>
      </c>
      <c r="K204" s="63">
        <v>86</v>
      </c>
      <c r="L204" s="64">
        <v>0</v>
      </c>
      <c r="M204" s="64">
        <f t="shared" si="33"/>
        <v>86</v>
      </c>
      <c r="N204" s="65">
        <f t="shared" si="34"/>
        <v>1.1382142873686669E-6</v>
      </c>
      <c r="O204" s="64">
        <v>54</v>
      </c>
      <c r="P204" s="64">
        <v>0</v>
      </c>
      <c r="Q204" s="64">
        <f t="shared" si="35"/>
        <v>54</v>
      </c>
      <c r="R204" s="66">
        <f t="shared" si="38"/>
        <v>0.59259259259259256</v>
      </c>
    </row>
    <row r="205" spans="2:18" ht="16.5" x14ac:dyDescent="0.3">
      <c r="B205" s="62" t="s">
        <v>240</v>
      </c>
      <c r="C205" s="63">
        <v>1</v>
      </c>
      <c r="D205" s="64">
        <v>0</v>
      </c>
      <c r="E205" s="64">
        <f t="shared" si="31"/>
        <v>1</v>
      </c>
      <c r="F205" s="65">
        <f t="shared" si="36"/>
        <v>1.4259316217305705E-7</v>
      </c>
      <c r="G205" s="63">
        <v>19</v>
      </c>
      <c r="H205" s="64">
        <v>0</v>
      </c>
      <c r="I205" s="64">
        <f t="shared" si="32"/>
        <v>19</v>
      </c>
      <c r="J205" s="65">
        <f t="shared" si="37"/>
        <v>-0.94736842105263164</v>
      </c>
      <c r="K205" s="63">
        <v>13</v>
      </c>
      <c r="L205" s="64">
        <v>0</v>
      </c>
      <c r="M205" s="64">
        <f t="shared" si="33"/>
        <v>13</v>
      </c>
      <c r="N205" s="65">
        <f t="shared" si="34"/>
        <v>1.7205564809061244E-7</v>
      </c>
      <c r="O205" s="64">
        <v>31</v>
      </c>
      <c r="P205" s="64">
        <v>0</v>
      </c>
      <c r="Q205" s="64">
        <f t="shared" si="35"/>
        <v>31</v>
      </c>
      <c r="R205" s="66">
        <f t="shared" si="38"/>
        <v>-0.58064516129032251</v>
      </c>
    </row>
    <row r="206" spans="2:18" ht="16.5" x14ac:dyDescent="0.3">
      <c r="B206" s="62" t="s">
        <v>237</v>
      </c>
      <c r="C206" s="63">
        <v>1</v>
      </c>
      <c r="D206" s="64">
        <v>0</v>
      </c>
      <c r="E206" s="64">
        <f t="shared" si="31"/>
        <v>1</v>
      </c>
      <c r="F206" s="65">
        <f t="shared" si="36"/>
        <v>1.4259316217305705E-7</v>
      </c>
      <c r="G206" s="63">
        <v>0</v>
      </c>
      <c r="H206" s="64">
        <v>0</v>
      </c>
      <c r="I206" s="64">
        <f t="shared" si="32"/>
        <v>0</v>
      </c>
      <c r="J206" s="65" t="str">
        <f t="shared" si="37"/>
        <v/>
      </c>
      <c r="K206" s="63">
        <v>15</v>
      </c>
      <c r="L206" s="64">
        <v>0</v>
      </c>
      <c r="M206" s="64">
        <f t="shared" si="33"/>
        <v>15</v>
      </c>
      <c r="N206" s="65">
        <f t="shared" si="34"/>
        <v>1.9852574779686051E-7</v>
      </c>
      <c r="O206" s="64">
        <v>1</v>
      </c>
      <c r="P206" s="64">
        <v>0</v>
      </c>
      <c r="Q206" s="64">
        <f t="shared" si="35"/>
        <v>1</v>
      </c>
      <c r="R206" s="66">
        <f t="shared" si="38"/>
        <v>14</v>
      </c>
    </row>
    <row r="207" spans="2:18" ht="16.5" x14ac:dyDescent="0.3">
      <c r="B207" s="62" t="s">
        <v>338</v>
      </c>
      <c r="C207" s="63">
        <v>0</v>
      </c>
      <c r="D207" s="64">
        <v>0</v>
      </c>
      <c r="E207" s="64">
        <f t="shared" si="31"/>
        <v>0</v>
      </c>
      <c r="F207" s="65">
        <f t="shared" si="36"/>
        <v>0</v>
      </c>
      <c r="G207" s="63">
        <v>0</v>
      </c>
      <c r="H207" s="64">
        <v>0</v>
      </c>
      <c r="I207" s="64">
        <f t="shared" si="32"/>
        <v>0</v>
      </c>
      <c r="J207" s="65" t="str">
        <f t="shared" si="37"/>
        <v/>
      </c>
      <c r="K207" s="63">
        <v>0</v>
      </c>
      <c r="L207" s="64">
        <v>0</v>
      </c>
      <c r="M207" s="64">
        <f t="shared" si="33"/>
        <v>0</v>
      </c>
      <c r="N207" s="65">
        <f t="shared" si="34"/>
        <v>0</v>
      </c>
      <c r="O207" s="64">
        <v>0</v>
      </c>
      <c r="P207" s="64">
        <v>6</v>
      </c>
      <c r="Q207" s="64">
        <f t="shared" si="35"/>
        <v>6</v>
      </c>
      <c r="R207" s="66">
        <f t="shared" si="38"/>
        <v>-1</v>
      </c>
    </row>
    <row r="208" spans="2:18" ht="16.5" x14ac:dyDescent="0.3">
      <c r="B208" s="62" t="s">
        <v>274</v>
      </c>
      <c r="C208" s="63">
        <v>0</v>
      </c>
      <c r="D208" s="64">
        <v>0</v>
      </c>
      <c r="E208" s="64">
        <f t="shared" si="31"/>
        <v>0</v>
      </c>
      <c r="F208" s="65">
        <f t="shared" si="36"/>
        <v>0</v>
      </c>
      <c r="G208" s="63">
        <v>0</v>
      </c>
      <c r="H208" s="64">
        <v>0</v>
      </c>
      <c r="I208" s="64">
        <f t="shared" si="32"/>
        <v>0</v>
      </c>
      <c r="J208" s="65" t="str">
        <f t="shared" si="37"/>
        <v/>
      </c>
      <c r="K208" s="63">
        <v>27</v>
      </c>
      <c r="L208" s="64">
        <v>0</v>
      </c>
      <c r="M208" s="64">
        <f t="shared" si="33"/>
        <v>27</v>
      </c>
      <c r="N208" s="65">
        <f t="shared" si="34"/>
        <v>3.5734634603434892E-7</v>
      </c>
      <c r="O208" s="64">
        <v>43</v>
      </c>
      <c r="P208" s="64">
        <v>0</v>
      </c>
      <c r="Q208" s="64">
        <f t="shared" si="35"/>
        <v>43</v>
      </c>
      <c r="R208" s="66">
        <f t="shared" si="38"/>
        <v>-0.37209302325581395</v>
      </c>
    </row>
    <row r="209" spans="2:18" ht="16.5" x14ac:dyDescent="0.3">
      <c r="B209" s="62" t="s">
        <v>226</v>
      </c>
      <c r="C209" s="63">
        <v>0</v>
      </c>
      <c r="D209" s="64">
        <v>0</v>
      </c>
      <c r="E209" s="64">
        <f t="shared" si="31"/>
        <v>0</v>
      </c>
      <c r="F209" s="65">
        <f t="shared" si="36"/>
        <v>0</v>
      </c>
      <c r="G209" s="63">
        <v>38</v>
      </c>
      <c r="H209" s="64">
        <v>0</v>
      </c>
      <c r="I209" s="64">
        <f t="shared" si="32"/>
        <v>38</v>
      </c>
      <c r="J209" s="65">
        <f t="shared" si="37"/>
        <v>-1</v>
      </c>
      <c r="K209" s="63">
        <v>98</v>
      </c>
      <c r="L209" s="64">
        <v>0</v>
      </c>
      <c r="M209" s="64">
        <f t="shared" si="33"/>
        <v>98</v>
      </c>
      <c r="N209" s="65">
        <f t="shared" si="34"/>
        <v>1.2970348856061553E-6</v>
      </c>
      <c r="O209" s="64">
        <v>141</v>
      </c>
      <c r="P209" s="64">
        <v>0</v>
      </c>
      <c r="Q209" s="64">
        <f t="shared" si="35"/>
        <v>141</v>
      </c>
      <c r="R209" s="66">
        <f t="shared" si="38"/>
        <v>-0.30496453900709219</v>
      </c>
    </row>
    <row r="210" spans="2:18" ht="16.5" x14ac:dyDescent="0.3">
      <c r="B210" s="62" t="s">
        <v>351</v>
      </c>
      <c r="C210" s="63">
        <v>0</v>
      </c>
      <c r="D210" s="64">
        <v>0</v>
      </c>
      <c r="E210" s="64">
        <f t="shared" si="31"/>
        <v>0</v>
      </c>
      <c r="F210" s="65">
        <f t="shared" si="36"/>
        <v>0</v>
      </c>
      <c r="G210" s="63">
        <v>0</v>
      </c>
      <c r="H210" s="64">
        <v>0</v>
      </c>
      <c r="I210" s="64">
        <f t="shared" si="32"/>
        <v>0</v>
      </c>
      <c r="J210" s="65" t="str">
        <f t="shared" si="37"/>
        <v/>
      </c>
      <c r="K210" s="63">
        <v>3</v>
      </c>
      <c r="L210" s="64">
        <v>0</v>
      </c>
      <c r="M210" s="64">
        <f t="shared" si="33"/>
        <v>3</v>
      </c>
      <c r="N210" s="65">
        <f t="shared" si="34"/>
        <v>3.9705149559372103E-8</v>
      </c>
      <c r="O210" s="64">
        <v>10</v>
      </c>
      <c r="P210" s="64">
        <v>0</v>
      </c>
      <c r="Q210" s="64">
        <f t="shared" si="35"/>
        <v>10</v>
      </c>
      <c r="R210" s="66">
        <f t="shared" si="38"/>
        <v>-0.7</v>
      </c>
    </row>
    <row r="211" spans="2:18" ht="16.5" x14ac:dyDescent="0.3">
      <c r="B211" s="62" t="s">
        <v>373</v>
      </c>
      <c r="C211" s="63">
        <v>0</v>
      </c>
      <c r="D211" s="64">
        <v>0</v>
      </c>
      <c r="E211" s="64">
        <f t="shared" si="31"/>
        <v>0</v>
      </c>
      <c r="F211" s="65">
        <f t="shared" si="36"/>
        <v>0</v>
      </c>
      <c r="G211" s="63">
        <v>0</v>
      </c>
      <c r="H211" s="64">
        <v>0</v>
      </c>
      <c r="I211" s="64">
        <f t="shared" si="32"/>
        <v>0</v>
      </c>
      <c r="J211" s="65" t="str">
        <f t="shared" si="37"/>
        <v/>
      </c>
      <c r="K211" s="63">
        <v>0</v>
      </c>
      <c r="L211" s="64">
        <v>0</v>
      </c>
      <c r="M211" s="64">
        <f t="shared" si="33"/>
        <v>0</v>
      </c>
      <c r="N211" s="65">
        <f t="shared" si="34"/>
        <v>0</v>
      </c>
      <c r="O211" s="64">
        <v>2</v>
      </c>
      <c r="P211" s="64">
        <v>0</v>
      </c>
      <c r="Q211" s="64">
        <f t="shared" si="35"/>
        <v>2</v>
      </c>
      <c r="R211" s="66">
        <f t="shared" si="38"/>
        <v>-1</v>
      </c>
    </row>
    <row r="212" spans="2:18" ht="16.5" x14ac:dyDescent="0.3">
      <c r="B212" s="62" t="s">
        <v>321</v>
      </c>
      <c r="C212" s="63">
        <v>0</v>
      </c>
      <c r="D212" s="64">
        <v>0</v>
      </c>
      <c r="E212" s="64">
        <f t="shared" si="31"/>
        <v>0</v>
      </c>
      <c r="F212" s="65">
        <f t="shared" si="36"/>
        <v>0</v>
      </c>
      <c r="G212" s="63">
        <v>0</v>
      </c>
      <c r="H212" s="64">
        <v>0</v>
      </c>
      <c r="I212" s="64">
        <f t="shared" si="32"/>
        <v>0</v>
      </c>
      <c r="J212" s="65" t="str">
        <f t="shared" si="37"/>
        <v/>
      </c>
      <c r="K212" s="63">
        <v>0</v>
      </c>
      <c r="L212" s="64">
        <v>0</v>
      </c>
      <c r="M212" s="64">
        <f t="shared" si="33"/>
        <v>0</v>
      </c>
      <c r="N212" s="65">
        <f t="shared" si="34"/>
        <v>0</v>
      </c>
      <c r="O212" s="64">
        <v>24</v>
      </c>
      <c r="P212" s="64">
        <v>0</v>
      </c>
      <c r="Q212" s="64">
        <f t="shared" si="35"/>
        <v>24</v>
      </c>
      <c r="R212" s="66">
        <f t="shared" si="38"/>
        <v>-1</v>
      </c>
    </row>
    <row r="213" spans="2:18" ht="16.5" x14ac:dyDescent="0.3">
      <c r="B213" s="62" t="s">
        <v>292</v>
      </c>
      <c r="C213" s="63">
        <v>0</v>
      </c>
      <c r="D213" s="64">
        <v>0</v>
      </c>
      <c r="E213" s="64">
        <f t="shared" si="31"/>
        <v>0</v>
      </c>
      <c r="F213" s="65">
        <f t="shared" si="36"/>
        <v>0</v>
      </c>
      <c r="G213" s="63">
        <v>0</v>
      </c>
      <c r="H213" s="64">
        <v>0</v>
      </c>
      <c r="I213" s="64">
        <f t="shared" si="32"/>
        <v>0</v>
      </c>
      <c r="J213" s="65" t="str">
        <f t="shared" si="37"/>
        <v/>
      </c>
      <c r="K213" s="63">
        <v>8</v>
      </c>
      <c r="L213" s="64">
        <v>0</v>
      </c>
      <c r="M213" s="64">
        <f t="shared" si="33"/>
        <v>8</v>
      </c>
      <c r="N213" s="65">
        <f t="shared" si="34"/>
        <v>1.0588039882499227E-7</v>
      </c>
      <c r="O213" s="64">
        <v>0</v>
      </c>
      <c r="P213" s="64">
        <v>0</v>
      </c>
      <c r="Q213" s="64">
        <f t="shared" si="35"/>
        <v>0</v>
      </c>
      <c r="R213" s="66" t="str">
        <f t="shared" si="38"/>
        <v/>
      </c>
    </row>
    <row r="214" spans="2:18" ht="16.5" x14ac:dyDescent="0.3">
      <c r="B214" s="62" t="s">
        <v>323</v>
      </c>
      <c r="C214" s="63">
        <v>0</v>
      </c>
      <c r="D214" s="64">
        <v>0</v>
      </c>
      <c r="E214" s="64">
        <f t="shared" si="31"/>
        <v>0</v>
      </c>
      <c r="F214" s="65">
        <f t="shared" si="36"/>
        <v>0</v>
      </c>
      <c r="G214" s="63">
        <v>11</v>
      </c>
      <c r="H214" s="64">
        <v>0</v>
      </c>
      <c r="I214" s="64">
        <f t="shared" si="32"/>
        <v>11</v>
      </c>
      <c r="J214" s="65">
        <f t="shared" si="37"/>
        <v>-1</v>
      </c>
      <c r="K214" s="63">
        <v>0</v>
      </c>
      <c r="L214" s="64">
        <v>0</v>
      </c>
      <c r="M214" s="64">
        <f t="shared" si="33"/>
        <v>0</v>
      </c>
      <c r="N214" s="65">
        <f t="shared" si="34"/>
        <v>0</v>
      </c>
      <c r="O214" s="64">
        <v>29</v>
      </c>
      <c r="P214" s="64">
        <v>0</v>
      </c>
      <c r="Q214" s="64">
        <f t="shared" si="35"/>
        <v>29</v>
      </c>
      <c r="R214" s="66">
        <f t="shared" si="38"/>
        <v>-1</v>
      </c>
    </row>
    <row r="215" spans="2:18" ht="16.5" x14ac:dyDescent="0.3">
      <c r="B215" s="62" t="s">
        <v>224</v>
      </c>
      <c r="C215" s="63">
        <v>0</v>
      </c>
      <c r="D215" s="64">
        <v>0</v>
      </c>
      <c r="E215" s="64">
        <f t="shared" si="31"/>
        <v>0</v>
      </c>
      <c r="F215" s="65">
        <f t="shared" si="36"/>
        <v>0</v>
      </c>
      <c r="G215" s="63">
        <v>3</v>
      </c>
      <c r="H215" s="64">
        <v>0</v>
      </c>
      <c r="I215" s="64">
        <f t="shared" si="32"/>
        <v>3</v>
      </c>
      <c r="J215" s="65">
        <f t="shared" si="37"/>
        <v>-1</v>
      </c>
      <c r="K215" s="63">
        <v>193</v>
      </c>
      <c r="L215" s="64">
        <v>0</v>
      </c>
      <c r="M215" s="64">
        <f t="shared" si="33"/>
        <v>193</v>
      </c>
      <c r="N215" s="65">
        <f t="shared" si="34"/>
        <v>2.5543646216529387E-6</v>
      </c>
      <c r="O215" s="64">
        <v>15</v>
      </c>
      <c r="P215" s="64">
        <v>0</v>
      </c>
      <c r="Q215" s="64">
        <f t="shared" si="35"/>
        <v>15</v>
      </c>
      <c r="R215" s="66">
        <f t="shared" si="38"/>
        <v>11.866666666666667</v>
      </c>
    </row>
    <row r="216" spans="2:18" ht="16.5" x14ac:dyDescent="0.3">
      <c r="B216" s="62" t="s">
        <v>255</v>
      </c>
      <c r="C216" s="63">
        <v>0</v>
      </c>
      <c r="D216" s="64">
        <v>0</v>
      </c>
      <c r="E216" s="64">
        <f t="shared" si="31"/>
        <v>0</v>
      </c>
      <c r="F216" s="65">
        <f t="shared" si="36"/>
        <v>0</v>
      </c>
      <c r="G216" s="63">
        <v>0</v>
      </c>
      <c r="H216" s="64">
        <v>0</v>
      </c>
      <c r="I216" s="64">
        <f t="shared" si="32"/>
        <v>0</v>
      </c>
      <c r="J216" s="65" t="str">
        <f t="shared" si="37"/>
        <v/>
      </c>
      <c r="K216" s="63">
        <v>0</v>
      </c>
      <c r="L216" s="64">
        <v>0</v>
      </c>
      <c r="M216" s="64">
        <f t="shared" si="33"/>
        <v>0</v>
      </c>
      <c r="N216" s="65">
        <f t="shared" si="34"/>
        <v>0</v>
      </c>
      <c r="O216" s="64">
        <v>10</v>
      </c>
      <c r="P216" s="64">
        <v>0</v>
      </c>
      <c r="Q216" s="64">
        <f t="shared" si="35"/>
        <v>10</v>
      </c>
      <c r="R216" s="66">
        <f t="shared" si="38"/>
        <v>-1</v>
      </c>
    </row>
    <row r="217" spans="2:18" ht="16.5" x14ac:dyDescent="0.3">
      <c r="B217" s="62" t="s">
        <v>272</v>
      </c>
      <c r="C217" s="63">
        <v>0</v>
      </c>
      <c r="D217" s="64">
        <v>0</v>
      </c>
      <c r="E217" s="64">
        <f t="shared" si="31"/>
        <v>0</v>
      </c>
      <c r="F217" s="65">
        <f t="shared" si="36"/>
        <v>0</v>
      </c>
      <c r="G217" s="63">
        <v>0</v>
      </c>
      <c r="H217" s="64">
        <v>0</v>
      </c>
      <c r="I217" s="64">
        <f t="shared" si="32"/>
        <v>0</v>
      </c>
      <c r="J217" s="65" t="str">
        <f t="shared" si="37"/>
        <v/>
      </c>
      <c r="K217" s="63">
        <v>29</v>
      </c>
      <c r="L217" s="64">
        <v>0</v>
      </c>
      <c r="M217" s="64">
        <f t="shared" si="33"/>
        <v>29</v>
      </c>
      <c r="N217" s="65">
        <f t="shared" si="34"/>
        <v>3.8381644574059698E-7</v>
      </c>
      <c r="O217" s="64">
        <v>4</v>
      </c>
      <c r="P217" s="64">
        <v>0</v>
      </c>
      <c r="Q217" s="64">
        <f t="shared" si="35"/>
        <v>4</v>
      </c>
      <c r="R217" s="66">
        <f t="shared" si="38"/>
        <v>6.25</v>
      </c>
    </row>
    <row r="218" spans="2:18" ht="16.5" x14ac:dyDescent="0.3">
      <c r="B218" s="62" t="s">
        <v>318</v>
      </c>
      <c r="C218" s="63">
        <v>0</v>
      </c>
      <c r="D218" s="64">
        <v>0</v>
      </c>
      <c r="E218" s="64">
        <f t="shared" si="31"/>
        <v>0</v>
      </c>
      <c r="F218" s="65">
        <f t="shared" si="36"/>
        <v>0</v>
      </c>
      <c r="G218" s="63">
        <v>0</v>
      </c>
      <c r="H218" s="64">
        <v>0</v>
      </c>
      <c r="I218" s="64">
        <f t="shared" si="32"/>
        <v>0</v>
      </c>
      <c r="J218" s="65" t="str">
        <f t="shared" si="37"/>
        <v/>
      </c>
      <c r="K218" s="63">
        <v>13</v>
      </c>
      <c r="L218" s="64">
        <v>0</v>
      </c>
      <c r="M218" s="64">
        <f t="shared" si="33"/>
        <v>13</v>
      </c>
      <c r="N218" s="65">
        <f t="shared" si="34"/>
        <v>1.7205564809061244E-7</v>
      </c>
      <c r="O218" s="64">
        <v>38</v>
      </c>
      <c r="P218" s="64">
        <v>0</v>
      </c>
      <c r="Q218" s="64">
        <f t="shared" si="35"/>
        <v>38</v>
      </c>
      <c r="R218" s="66">
        <f t="shared" si="38"/>
        <v>-0.65789473684210531</v>
      </c>
    </row>
    <row r="219" spans="2:18" ht="16.5" x14ac:dyDescent="0.3">
      <c r="B219" s="62" t="s">
        <v>399</v>
      </c>
      <c r="C219" s="63">
        <v>0</v>
      </c>
      <c r="D219" s="64">
        <v>0</v>
      </c>
      <c r="E219" s="64">
        <f t="shared" si="31"/>
        <v>0</v>
      </c>
      <c r="F219" s="65">
        <f t="shared" si="36"/>
        <v>0</v>
      </c>
      <c r="G219" s="63">
        <v>0</v>
      </c>
      <c r="H219" s="64">
        <v>0</v>
      </c>
      <c r="I219" s="64">
        <f t="shared" si="32"/>
        <v>0</v>
      </c>
      <c r="J219" s="65" t="str">
        <f t="shared" si="37"/>
        <v/>
      </c>
      <c r="K219" s="63">
        <v>1</v>
      </c>
      <c r="L219" s="64">
        <v>0</v>
      </c>
      <c r="M219" s="64">
        <f t="shared" si="33"/>
        <v>1</v>
      </c>
      <c r="N219" s="65">
        <f t="shared" si="34"/>
        <v>1.3235049853124034E-8</v>
      </c>
      <c r="O219" s="64">
        <v>0</v>
      </c>
      <c r="P219" s="64">
        <v>0</v>
      </c>
      <c r="Q219" s="64">
        <f t="shared" si="35"/>
        <v>0</v>
      </c>
      <c r="R219" s="66" t="str">
        <f t="shared" si="38"/>
        <v/>
      </c>
    </row>
    <row r="220" spans="2:18" ht="16.5" x14ac:dyDescent="0.3">
      <c r="B220" s="62" t="s">
        <v>400</v>
      </c>
      <c r="C220" s="63">
        <v>0</v>
      </c>
      <c r="D220" s="64">
        <v>0</v>
      </c>
      <c r="E220" s="64">
        <f t="shared" si="31"/>
        <v>0</v>
      </c>
      <c r="F220" s="65">
        <f t="shared" si="36"/>
        <v>0</v>
      </c>
      <c r="G220" s="63">
        <v>0</v>
      </c>
      <c r="H220" s="64">
        <v>0</v>
      </c>
      <c r="I220" s="64">
        <f t="shared" si="32"/>
        <v>0</v>
      </c>
      <c r="J220" s="65" t="str">
        <f t="shared" si="37"/>
        <v/>
      </c>
      <c r="K220" s="63">
        <v>0</v>
      </c>
      <c r="L220" s="64">
        <v>0</v>
      </c>
      <c r="M220" s="64">
        <f t="shared" si="33"/>
        <v>0</v>
      </c>
      <c r="N220" s="65">
        <f t="shared" si="34"/>
        <v>0</v>
      </c>
      <c r="O220" s="64">
        <v>29</v>
      </c>
      <c r="P220" s="64">
        <v>0</v>
      </c>
      <c r="Q220" s="64">
        <f t="shared" si="35"/>
        <v>29</v>
      </c>
      <c r="R220" s="66">
        <f t="shared" si="38"/>
        <v>-1</v>
      </c>
    </row>
    <row r="221" spans="2:18" ht="16.5" x14ac:dyDescent="0.3">
      <c r="B221" s="62" t="s">
        <v>401</v>
      </c>
      <c r="C221" s="63">
        <v>0</v>
      </c>
      <c r="D221" s="64">
        <v>0</v>
      </c>
      <c r="E221" s="64">
        <f t="shared" si="31"/>
        <v>0</v>
      </c>
      <c r="F221" s="65">
        <f t="shared" si="36"/>
        <v>0</v>
      </c>
      <c r="G221" s="63">
        <v>0</v>
      </c>
      <c r="H221" s="64">
        <v>0</v>
      </c>
      <c r="I221" s="64">
        <f t="shared" si="32"/>
        <v>0</v>
      </c>
      <c r="J221" s="65" t="str">
        <f t="shared" si="37"/>
        <v/>
      </c>
      <c r="K221" s="63">
        <v>0</v>
      </c>
      <c r="L221" s="64">
        <v>0</v>
      </c>
      <c r="M221" s="64">
        <f t="shared" si="33"/>
        <v>0</v>
      </c>
      <c r="N221" s="65">
        <f t="shared" si="34"/>
        <v>0</v>
      </c>
      <c r="O221" s="64">
        <v>0</v>
      </c>
      <c r="P221" s="64">
        <v>9</v>
      </c>
      <c r="Q221" s="64">
        <f t="shared" si="35"/>
        <v>9</v>
      </c>
      <c r="R221" s="66">
        <f t="shared" si="38"/>
        <v>-1</v>
      </c>
    </row>
    <row r="222" spans="2:18" ht="16.5" x14ac:dyDescent="0.3">
      <c r="B222" s="62" t="s">
        <v>228</v>
      </c>
      <c r="C222" s="63">
        <v>0</v>
      </c>
      <c r="D222" s="64">
        <v>0</v>
      </c>
      <c r="E222" s="64">
        <f t="shared" si="31"/>
        <v>0</v>
      </c>
      <c r="F222" s="65">
        <f t="shared" si="36"/>
        <v>0</v>
      </c>
      <c r="G222" s="63">
        <v>0</v>
      </c>
      <c r="H222" s="64">
        <v>0</v>
      </c>
      <c r="I222" s="64">
        <f t="shared" si="32"/>
        <v>0</v>
      </c>
      <c r="J222" s="65" t="str">
        <f t="shared" si="37"/>
        <v/>
      </c>
      <c r="K222" s="63">
        <v>94</v>
      </c>
      <c r="L222" s="64">
        <v>0</v>
      </c>
      <c r="M222" s="64">
        <f t="shared" si="33"/>
        <v>94</v>
      </c>
      <c r="N222" s="65">
        <f t="shared" si="34"/>
        <v>1.2440946861936591E-6</v>
      </c>
      <c r="O222" s="64">
        <v>0</v>
      </c>
      <c r="P222" s="64">
        <v>0</v>
      </c>
      <c r="Q222" s="64">
        <f t="shared" si="35"/>
        <v>0</v>
      </c>
      <c r="R222" s="66" t="str">
        <f t="shared" si="38"/>
        <v/>
      </c>
    </row>
    <row r="223" spans="2:18" ht="16.5" x14ac:dyDescent="0.3">
      <c r="B223" s="62" t="s">
        <v>246</v>
      </c>
      <c r="C223" s="63">
        <v>0</v>
      </c>
      <c r="D223" s="64">
        <v>0</v>
      </c>
      <c r="E223" s="64">
        <f t="shared" si="31"/>
        <v>0</v>
      </c>
      <c r="F223" s="65">
        <f t="shared" si="36"/>
        <v>0</v>
      </c>
      <c r="G223" s="63">
        <v>4747</v>
      </c>
      <c r="H223" s="64">
        <v>0</v>
      </c>
      <c r="I223" s="64">
        <f t="shared" si="32"/>
        <v>4747</v>
      </c>
      <c r="J223" s="65">
        <f t="shared" si="37"/>
        <v>-1</v>
      </c>
      <c r="K223" s="63">
        <v>12421</v>
      </c>
      <c r="L223" s="64">
        <v>0</v>
      </c>
      <c r="M223" s="64">
        <f t="shared" si="33"/>
        <v>12421</v>
      </c>
      <c r="N223" s="65">
        <f t="shared" si="34"/>
        <v>1.6439255422565362E-4</v>
      </c>
      <c r="O223" s="64">
        <v>61470</v>
      </c>
      <c r="P223" s="64">
        <v>0</v>
      </c>
      <c r="Q223" s="64">
        <f t="shared" si="35"/>
        <v>61470</v>
      </c>
      <c r="R223" s="66">
        <f t="shared" si="38"/>
        <v>-0.79793395152106716</v>
      </c>
    </row>
    <row r="224" spans="2:18" ht="16.5" x14ac:dyDescent="0.3">
      <c r="B224" s="62" t="s">
        <v>402</v>
      </c>
      <c r="C224" s="63">
        <v>0</v>
      </c>
      <c r="D224" s="64">
        <v>0</v>
      </c>
      <c r="E224" s="64">
        <f t="shared" si="31"/>
        <v>0</v>
      </c>
      <c r="F224" s="65">
        <f t="shared" si="36"/>
        <v>0</v>
      </c>
      <c r="G224" s="63">
        <v>0</v>
      </c>
      <c r="H224" s="64">
        <v>0</v>
      </c>
      <c r="I224" s="64">
        <f t="shared" si="32"/>
        <v>0</v>
      </c>
      <c r="J224" s="65" t="str">
        <f t="shared" si="37"/>
        <v/>
      </c>
      <c r="K224" s="63">
        <v>4</v>
      </c>
      <c r="L224" s="64">
        <v>0</v>
      </c>
      <c r="M224" s="64">
        <f t="shared" si="33"/>
        <v>4</v>
      </c>
      <c r="N224" s="65">
        <f t="shared" si="34"/>
        <v>5.2940199412496135E-8</v>
      </c>
      <c r="O224" s="64">
        <v>0</v>
      </c>
      <c r="P224" s="64">
        <v>0</v>
      </c>
      <c r="Q224" s="64">
        <f t="shared" si="35"/>
        <v>0</v>
      </c>
      <c r="R224" s="66" t="str">
        <f t="shared" si="38"/>
        <v/>
      </c>
    </row>
    <row r="225" spans="2:18" ht="16.5" x14ac:dyDescent="0.3">
      <c r="B225" s="62" t="s">
        <v>339</v>
      </c>
      <c r="C225" s="63">
        <v>0</v>
      </c>
      <c r="D225" s="64">
        <v>0</v>
      </c>
      <c r="E225" s="64">
        <f t="shared" si="31"/>
        <v>0</v>
      </c>
      <c r="F225" s="65">
        <f t="shared" si="36"/>
        <v>0</v>
      </c>
      <c r="G225" s="63">
        <v>0</v>
      </c>
      <c r="H225" s="64">
        <v>0</v>
      </c>
      <c r="I225" s="64">
        <f t="shared" si="32"/>
        <v>0</v>
      </c>
      <c r="J225" s="65" t="str">
        <f t="shared" si="37"/>
        <v/>
      </c>
      <c r="K225" s="63">
        <v>0</v>
      </c>
      <c r="L225" s="64">
        <v>0</v>
      </c>
      <c r="M225" s="64">
        <f t="shared" si="33"/>
        <v>0</v>
      </c>
      <c r="N225" s="65">
        <f t="shared" si="34"/>
        <v>0</v>
      </c>
      <c r="O225" s="64">
        <v>6</v>
      </c>
      <c r="P225" s="64">
        <v>0</v>
      </c>
      <c r="Q225" s="64">
        <f t="shared" si="35"/>
        <v>6</v>
      </c>
      <c r="R225" s="66">
        <f t="shared" si="38"/>
        <v>-1</v>
      </c>
    </row>
    <row r="226" spans="2:18" ht="16.5" x14ac:dyDescent="0.3">
      <c r="B226" s="62" t="s">
        <v>349</v>
      </c>
      <c r="C226" s="63">
        <v>0</v>
      </c>
      <c r="D226" s="64">
        <v>0</v>
      </c>
      <c r="E226" s="64">
        <f t="shared" si="31"/>
        <v>0</v>
      </c>
      <c r="F226" s="65">
        <f t="shared" si="36"/>
        <v>0</v>
      </c>
      <c r="G226" s="63">
        <v>0</v>
      </c>
      <c r="H226" s="64">
        <v>0</v>
      </c>
      <c r="I226" s="64">
        <f t="shared" si="32"/>
        <v>0</v>
      </c>
      <c r="J226" s="65" t="str">
        <f t="shared" si="37"/>
        <v/>
      </c>
      <c r="K226" s="63">
        <v>0</v>
      </c>
      <c r="L226" s="64">
        <v>0</v>
      </c>
      <c r="M226" s="64">
        <f t="shared" si="33"/>
        <v>0</v>
      </c>
      <c r="N226" s="65">
        <f t="shared" si="34"/>
        <v>0</v>
      </c>
      <c r="O226" s="64">
        <v>4</v>
      </c>
      <c r="P226" s="64">
        <v>0</v>
      </c>
      <c r="Q226" s="64">
        <f t="shared" si="35"/>
        <v>4</v>
      </c>
      <c r="R226" s="66">
        <f t="shared" si="38"/>
        <v>-1</v>
      </c>
    </row>
    <row r="227" spans="2:18" ht="16.5" x14ac:dyDescent="0.3">
      <c r="B227" s="62" t="s">
        <v>344</v>
      </c>
      <c r="C227" s="63">
        <v>0</v>
      </c>
      <c r="D227" s="64">
        <v>0</v>
      </c>
      <c r="E227" s="64">
        <f t="shared" si="31"/>
        <v>0</v>
      </c>
      <c r="F227" s="65">
        <f t="shared" si="36"/>
        <v>0</v>
      </c>
      <c r="G227" s="63">
        <v>0</v>
      </c>
      <c r="H227" s="64">
        <v>0</v>
      </c>
      <c r="I227" s="64">
        <f t="shared" si="32"/>
        <v>0</v>
      </c>
      <c r="J227" s="65" t="str">
        <f t="shared" si="37"/>
        <v/>
      </c>
      <c r="K227" s="63">
        <v>0</v>
      </c>
      <c r="L227" s="64">
        <v>0</v>
      </c>
      <c r="M227" s="64">
        <f t="shared" si="33"/>
        <v>0</v>
      </c>
      <c r="N227" s="65">
        <f t="shared" si="34"/>
        <v>0</v>
      </c>
      <c r="O227" s="64">
        <v>4</v>
      </c>
      <c r="P227" s="64">
        <v>0</v>
      </c>
      <c r="Q227" s="64">
        <f t="shared" si="35"/>
        <v>4</v>
      </c>
      <c r="R227" s="66">
        <f t="shared" si="38"/>
        <v>-1</v>
      </c>
    </row>
    <row r="228" spans="2:18" ht="16.5" x14ac:dyDescent="0.3">
      <c r="B228" s="62" t="s">
        <v>303</v>
      </c>
      <c r="C228" s="63">
        <v>0</v>
      </c>
      <c r="D228" s="64">
        <v>0</v>
      </c>
      <c r="E228" s="64">
        <f t="shared" si="31"/>
        <v>0</v>
      </c>
      <c r="F228" s="65">
        <f t="shared" si="36"/>
        <v>0</v>
      </c>
      <c r="G228" s="63">
        <v>0</v>
      </c>
      <c r="H228" s="64">
        <v>0</v>
      </c>
      <c r="I228" s="64">
        <f t="shared" si="32"/>
        <v>0</v>
      </c>
      <c r="J228" s="65" t="str">
        <f t="shared" si="37"/>
        <v/>
      </c>
      <c r="K228" s="63">
        <v>4</v>
      </c>
      <c r="L228" s="64">
        <v>0</v>
      </c>
      <c r="M228" s="64">
        <f t="shared" si="33"/>
        <v>4</v>
      </c>
      <c r="N228" s="65">
        <f t="shared" si="34"/>
        <v>5.2940199412496135E-8</v>
      </c>
      <c r="O228" s="64">
        <v>0</v>
      </c>
      <c r="P228" s="64">
        <v>0</v>
      </c>
      <c r="Q228" s="64">
        <f t="shared" si="35"/>
        <v>0</v>
      </c>
      <c r="R228" s="66" t="str">
        <f t="shared" si="38"/>
        <v/>
      </c>
    </row>
    <row r="229" spans="2:18" ht="16.5" x14ac:dyDescent="0.3">
      <c r="B229" s="62" t="s">
        <v>256</v>
      </c>
      <c r="C229" s="63">
        <v>0</v>
      </c>
      <c r="D229" s="64">
        <v>0</v>
      </c>
      <c r="E229" s="64">
        <f t="shared" si="31"/>
        <v>0</v>
      </c>
      <c r="F229" s="65">
        <f t="shared" si="36"/>
        <v>0</v>
      </c>
      <c r="G229" s="63">
        <v>0</v>
      </c>
      <c r="H229" s="64">
        <v>0</v>
      </c>
      <c r="I229" s="64">
        <f t="shared" si="32"/>
        <v>0</v>
      </c>
      <c r="J229" s="65" t="str">
        <f t="shared" si="37"/>
        <v/>
      </c>
      <c r="K229" s="63">
        <v>12</v>
      </c>
      <c r="L229" s="64">
        <v>0</v>
      </c>
      <c r="M229" s="64">
        <f t="shared" si="33"/>
        <v>12</v>
      </c>
      <c r="N229" s="65">
        <f t="shared" si="34"/>
        <v>1.5882059823748841E-7</v>
      </c>
      <c r="O229" s="64">
        <v>216</v>
      </c>
      <c r="P229" s="64">
        <v>0</v>
      </c>
      <c r="Q229" s="64">
        <f t="shared" si="35"/>
        <v>216</v>
      </c>
      <c r="R229" s="66">
        <f t="shared" si="38"/>
        <v>-0.94444444444444442</v>
      </c>
    </row>
    <row r="230" spans="2:18" ht="16.5" x14ac:dyDescent="0.3">
      <c r="B230" s="62" t="s">
        <v>286</v>
      </c>
      <c r="C230" s="63">
        <v>0</v>
      </c>
      <c r="D230" s="64">
        <v>0</v>
      </c>
      <c r="E230" s="64">
        <f t="shared" si="31"/>
        <v>0</v>
      </c>
      <c r="F230" s="65">
        <f t="shared" si="36"/>
        <v>0</v>
      </c>
      <c r="G230" s="63">
        <v>2</v>
      </c>
      <c r="H230" s="64">
        <v>0</v>
      </c>
      <c r="I230" s="64">
        <f t="shared" si="32"/>
        <v>2</v>
      </c>
      <c r="J230" s="65">
        <f t="shared" si="37"/>
        <v>-1</v>
      </c>
      <c r="K230" s="63">
        <v>10</v>
      </c>
      <c r="L230" s="64">
        <v>0</v>
      </c>
      <c r="M230" s="64">
        <f t="shared" si="33"/>
        <v>10</v>
      </c>
      <c r="N230" s="65">
        <f t="shared" si="34"/>
        <v>1.3235049853124035E-7</v>
      </c>
      <c r="O230" s="64">
        <v>2</v>
      </c>
      <c r="P230" s="64">
        <v>0</v>
      </c>
      <c r="Q230" s="64">
        <f t="shared" si="35"/>
        <v>2</v>
      </c>
      <c r="R230" s="66">
        <f t="shared" si="38"/>
        <v>4</v>
      </c>
    </row>
    <row r="231" spans="2:18" ht="16.5" x14ac:dyDescent="0.3">
      <c r="B231" s="62" t="s">
        <v>380</v>
      </c>
      <c r="C231" s="63">
        <v>0</v>
      </c>
      <c r="D231" s="64">
        <v>0</v>
      </c>
      <c r="E231" s="64">
        <f t="shared" si="31"/>
        <v>0</v>
      </c>
      <c r="F231" s="65">
        <f t="shared" si="36"/>
        <v>0</v>
      </c>
      <c r="G231" s="63">
        <v>0</v>
      </c>
      <c r="H231" s="64">
        <v>0</v>
      </c>
      <c r="I231" s="64">
        <f t="shared" si="32"/>
        <v>0</v>
      </c>
      <c r="J231" s="65" t="str">
        <f t="shared" si="37"/>
        <v/>
      </c>
      <c r="K231" s="63">
        <v>0</v>
      </c>
      <c r="L231" s="64">
        <v>0</v>
      </c>
      <c r="M231" s="64">
        <f t="shared" si="33"/>
        <v>0</v>
      </c>
      <c r="N231" s="65">
        <f t="shared" si="34"/>
        <v>0</v>
      </c>
      <c r="O231" s="64">
        <v>6</v>
      </c>
      <c r="P231" s="64">
        <v>0</v>
      </c>
      <c r="Q231" s="64">
        <f t="shared" si="35"/>
        <v>6</v>
      </c>
      <c r="R231" s="66">
        <f t="shared" si="38"/>
        <v>-1</v>
      </c>
    </row>
    <row r="232" spans="2:18" ht="16.5" x14ac:dyDescent="0.3">
      <c r="B232" s="62" t="s">
        <v>267</v>
      </c>
      <c r="C232" s="63">
        <v>0</v>
      </c>
      <c r="D232" s="64">
        <v>0</v>
      </c>
      <c r="E232" s="64">
        <f t="shared" si="31"/>
        <v>0</v>
      </c>
      <c r="F232" s="65">
        <f t="shared" si="36"/>
        <v>0</v>
      </c>
      <c r="G232" s="63">
        <v>0</v>
      </c>
      <c r="H232" s="64">
        <v>0</v>
      </c>
      <c r="I232" s="64">
        <f t="shared" si="32"/>
        <v>0</v>
      </c>
      <c r="J232" s="65" t="str">
        <f t="shared" si="37"/>
        <v/>
      </c>
      <c r="K232" s="63">
        <v>0</v>
      </c>
      <c r="L232" s="64">
        <v>0</v>
      </c>
      <c r="M232" s="64">
        <f t="shared" si="33"/>
        <v>0</v>
      </c>
      <c r="N232" s="65">
        <f t="shared" si="34"/>
        <v>0</v>
      </c>
      <c r="O232" s="64">
        <v>1</v>
      </c>
      <c r="P232" s="64">
        <v>0</v>
      </c>
      <c r="Q232" s="64">
        <f t="shared" si="35"/>
        <v>1</v>
      </c>
      <c r="R232" s="66">
        <f t="shared" si="38"/>
        <v>-1</v>
      </c>
    </row>
    <row r="233" spans="2:18" ht="16.5" x14ac:dyDescent="0.3">
      <c r="B233" s="62" t="s">
        <v>252</v>
      </c>
      <c r="C233" s="63">
        <v>0</v>
      </c>
      <c r="D233" s="64">
        <v>0</v>
      </c>
      <c r="E233" s="64">
        <f t="shared" ref="E233:E296" si="39">D233+C233</f>
        <v>0</v>
      </c>
      <c r="F233" s="65">
        <f t="shared" si="36"/>
        <v>0</v>
      </c>
      <c r="G233" s="63">
        <v>0</v>
      </c>
      <c r="H233" s="64">
        <v>0</v>
      </c>
      <c r="I233" s="64">
        <f t="shared" ref="I233:I296" si="40">H233+G233</f>
        <v>0</v>
      </c>
      <c r="J233" s="65" t="str">
        <f t="shared" si="37"/>
        <v/>
      </c>
      <c r="K233" s="63">
        <v>31</v>
      </c>
      <c r="L233" s="64">
        <v>0</v>
      </c>
      <c r="M233" s="64">
        <f t="shared" ref="M233:M296" si="41">L233+K233</f>
        <v>31</v>
      </c>
      <c r="N233" s="65">
        <f t="shared" ref="N233:N296" si="42">M233/$M$7</f>
        <v>4.1028654544684505E-7</v>
      </c>
      <c r="O233" s="64">
        <v>45</v>
      </c>
      <c r="P233" s="64">
        <v>0</v>
      </c>
      <c r="Q233" s="64">
        <f t="shared" ref="Q233:Q296" si="43">P233+O233</f>
        <v>45</v>
      </c>
      <c r="R233" s="66">
        <f t="shared" si="38"/>
        <v>-0.31111111111111112</v>
      </c>
    </row>
    <row r="234" spans="2:18" ht="16.5" x14ac:dyDescent="0.3">
      <c r="B234" s="62" t="s">
        <v>295</v>
      </c>
      <c r="C234" s="63">
        <v>0</v>
      </c>
      <c r="D234" s="64">
        <v>0</v>
      </c>
      <c r="E234" s="64">
        <f t="shared" si="39"/>
        <v>0</v>
      </c>
      <c r="F234" s="65">
        <f t="shared" si="36"/>
        <v>0</v>
      </c>
      <c r="G234" s="63">
        <v>0</v>
      </c>
      <c r="H234" s="64">
        <v>0</v>
      </c>
      <c r="I234" s="64">
        <f t="shared" si="40"/>
        <v>0</v>
      </c>
      <c r="J234" s="65" t="str">
        <f t="shared" si="37"/>
        <v/>
      </c>
      <c r="K234" s="63">
        <v>167</v>
      </c>
      <c r="L234" s="64">
        <v>0</v>
      </c>
      <c r="M234" s="64">
        <f t="shared" si="41"/>
        <v>167</v>
      </c>
      <c r="N234" s="65">
        <f t="shared" si="42"/>
        <v>2.2102533254717137E-6</v>
      </c>
      <c r="O234" s="64">
        <v>111</v>
      </c>
      <c r="P234" s="64">
        <v>0</v>
      </c>
      <c r="Q234" s="64">
        <f t="shared" si="43"/>
        <v>111</v>
      </c>
      <c r="R234" s="66">
        <f t="shared" si="38"/>
        <v>0.50450450450450446</v>
      </c>
    </row>
    <row r="235" spans="2:18" ht="16.5" x14ac:dyDescent="0.3">
      <c r="B235" s="62" t="s">
        <v>127</v>
      </c>
      <c r="C235" s="63">
        <v>0</v>
      </c>
      <c r="D235" s="64">
        <v>0</v>
      </c>
      <c r="E235" s="64">
        <f t="shared" si="39"/>
        <v>0</v>
      </c>
      <c r="F235" s="65">
        <f t="shared" si="36"/>
        <v>0</v>
      </c>
      <c r="G235" s="63">
        <v>0</v>
      </c>
      <c r="H235" s="64">
        <v>0</v>
      </c>
      <c r="I235" s="64">
        <f t="shared" si="40"/>
        <v>0</v>
      </c>
      <c r="J235" s="65" t="str">
        <f t="shared" si="37"/>
        <v/>
      </c>
      <c r="K235" s="63">
        <v>154</v>
      </c>
      <c r="L235" s="64">
        <v>0</v>
      </c>
      <c r="M235" s="64">
        <f t="shared" si="41"/>
        <v>154</v>
      </c>
      <c r="N235" s="65">
        <f t="shared" si="42"/>
        <v>2.0381976773811015E-6</v>
      </c>
      <c r="O235" s="64">
        <v>127</v>
      </c>
      <c r="P235" s="64">
        <v>0</v>
      </c>
      <c r="Q235" s="64">
        <f t="shared" si="43"/>
        <v>127</v>
      </c>
      <c r="R235" s="66">
        <f t="shared" si="38"/>
        <v>0.21259842519685046</v>
      </c>
    </row>
    <row r="236" spans="2:18" ht="16.5" x14ac:dyDescent="0.3">
      <c r="B236" s="62" t="s">
        <v>302</v>
      </c>
      <c r="C236" s="63">
        <v>0</v>
      </c>
      <c r="D236" s="64">
        <v>0</v>
      </c>
      <c r="E236" s="64">
        <f t="shared" si="39"/>
        <v>0</v>
      </c>
      <c r="F236" s="65">
        <f t="shared" si="36"/>
        <v>0</v>
      </c>
      <c r="G236" s="63">
        <v>0</v>
      </c>
      <c r="H236" s="64">
        <v>0</v>
      </c>
      <c r="I236" s="64">
        <f t="shared" si="40"/>
        <v>0</v>
      </c>
      <c r="J236" s="65" t="str">
        <f t="shared" si="37"/>
        <v/>
      </c>
      <c r="K236" s="63">
        <v>4</v>
      </c>
      <c r="L236" s="64">
        <v>0</v>
      </c>
      <c r="M236" s="64">
        <f t="shared" si="41"/>
        <v>4</v>
      </c>
      <c r="N236" s="65">
        <f t="shared" si="42"/>
        <v>5.2940199412496135E-8</v>
      </c>
      <c r="O236" s="64">
        <v>10</v>
      </c>
      <c r="P236" s="64">
        <v>0</v>
      </c>
      <c r="Q236" s="64">
        <f t="shared" si="43"/>
        <v>10</v>
      </c>
      <c r="R236" s="66">
        <f t="shared" si="38"/>
        <v>-0.6</v>
      </c>
    </row>
    <row r="237" spans="2:18" ht="16.5" x14ac:dyDescent="0.3">
      <c r="B237" s="62" t="s">
        <v>311</v>
      </c>
      <c r="C237" s="63">
        <v>0</v>
      </c>
      <c r="D237" s="64">
        <v>0</v>
      </c>
      <c r="E237" s="64">
        <f t="shared" si="39"/>
        <v>0</v>
      </c>
      <c r="F237" s="65">
        <f t="shared" si="36"/>
        <v>0</v>
      </c>
      <c r="G237" s="63">
        <v>0</v>
      </c>
      <c r="H237" s="64">
        <v>0</v>
      </c>
      <c r="I237" s="64">
        <f t="shared" si="40"/>
        <v>0</v>
      </c>
      <c r="J237" s="65" t="str">
        <f t="shared" si="37"/>
        <v/>
      </c>
      <c r="K237" s="63">
        <v>1</v>
      </c>
      <c r="L237" s="64">
        <v>0</v>
      </c>
      <c r="M237" s="64">
        <f t="shared" si="41"/>
        <v>1</v>
      </c>
      <c r="N237" s="65">
        <f t="shared" si="42"/>
        <v>1.3235049853124034E-8</v>
      </c>
      <c r="O237" s="64">
        <v>0</v>
      </c>
      <c r="P237" s="64">
        <v>0</v>
      </c>
      <c r="Q237" s="64">
        <f t="shared" si="43"/>
        <v>0</v>
      </c>
      <c r="R237" s="66" t="str">
        <f t="shared" si="38"/>
        <v/>
      </c>
    </row>
    <row r="238" spans="2:18" ht="16.5" x14ac:dyDescent="0.3">
      <c r="B238" s="62" t="s">
        <v>378</v>
      </c>
      <c r="C238" s="63">
        <v>0</v>
      </c>
      <c r="D238" s="64">
        <v>0</v>
      </c>
      <c r="E238" s="64">
        <f t="shared" si="39"/>
        <v>0</v>
      </c>
      <c r="F238" s="65">
        <f t="shared" si="36"/>
        <v>0</v>
      </c>
      <c r="G238" s="63">
        <v>0</v>
      </c>
      <c r="H238" s="64">
        <v>0</v>
      </c>
      <c r="I238" s="64">
        <f t="shared" si="40"/>
        <v>0</v>
      </c>
      <c r="J238" s="65" t="str">
        <f t="shared" si="37"/>
        <v/>
      </c>
      <c r="K238" s="63">
        <v>3</v>
      </c>
      <c r="L238" s="64">
        <v>0</v>
      </c>
      <c r="M238" s="64">
        <f t="shared" si="41"/>
        <v>3</v>
      </c>
      <c r="N238" s="65">
        <f t="shared" si="42"/>
        <v>3.9705149559372103E-8</v>
      </c>
      <c r="O238" s="64">
        <v>0</v>
      </c>
      <c r="P238" s="64">
        <v>0</v>
      </c>
      <c r="Q238" s="64">
        <f t="shared" si="43"/>
        <v>0</v>
      </c>
      <c r="R238" s="66" t="str">
        <f t="shared" si="38"/>
        <v/>
      </c>
    </row>
    <row r="239" spans="2:18" ht="16.5" x14ac:dyDescent="0.3">
      <c r="B239" s="62" t="s">
        <v>333</v>
      </c>
      <c r="C239" s="63">
        <v>0</v>
      </c>
      <c r="D239" s="64">
        <v>0</v>
      </c>
      <c r="E239" s="64">
        <f t="shared" si="39"/>
        <v>0</v>
      </c>
      <c r="F239" s="65">
        <f t="shared" si="36"/>
        <v>0</v>
      </c>
      <c r="G239" s="63">
        <v>0</v>
      </c>
      <c r="H239" s="64">
        <v>0</v>
      </c>
      <c r="I239" s="64">
        <f t="shared" si="40"/>
        <v>0</v>
      </c>
      <c r="J239" s="65" t="str">
        <f t="shared" si="37"/>
        <v/>
      </c>
      <c r="K239" s="63">
        <v>16</v>
      </c>
      <c r="L239" s="64">
        <v>0</v>
      </c>
      <c r="M239" s="64">
        <f t="shared" si="41"/>
        <v>16</v>
      </c>
      <c r="N239" s="65">
        <f t="shared" si="42"/>
        <v>2.1176079764998454E-7</v>
      </c>
      <c r="O239" s="64">
        <v>8</v>
      </c>
      <c r="P239" s="64">
        <v>0</v>
      </c>
      <c r="Q239" s="64">
        <f t="shared" si="43"/>
        <v>8</v>
      </c>
      <c r="R239" s="66">
        <f t="shared" si="38"/>
        <v>1</v>
      </c>
    </row>
    <row r="240" spans="2:18" ht="16.5" x14ac:dyDescent="0.3">
      <c r="B240" s="62" t="s">
        <v>346</v>
      </c>
      <c r="C240" s="63">
        <v>0</v>
      </c>
      <c r="D240" s="64">
        <v>0</v>
      </c>
      <c r="E240" s="64">
        <f t="shared" si="39"/>
        <v>0</v>
      </c>
      <c r="F240" s="65">
        <f t="shared" si="36"/>
        <v>0</v>
      </c>
      <c r="G240" s="63">
        <v>0</v>
      </c>
      <c r="H240" s="64">
        <v>0</v>
      </c>
      <c r="I240" s="64">
        <f t="shared" si="40"/>
        <v>0</v>
      </c>
      <c r="J240" s="65" t="str">
        <f t="shared" si="37"/>
        <v/>
      </c>
      <c r="K240" s="63">
        <v>0</v>
      </c>
      <c r="L240" s="64">
        <v>0</v>
      </c>
      <c r="M240" s="64">
        <f t="shared" si="41"/>
        <v>0</v>
      </c>
      <c r="N240" s="65">
        <f t="shared" si="42"/>
        <v>0</v>
      </c>
      <c r="O240" s="64">
        <v>4</v>
      </c>
      <c r="P240" s="64">
        <v>0</v>
      </c>
      <c r="Q240" s="64">
        <f t="shared" si="43"/>
        <v>4</v>
      </c>
      <c r="R240" s="66">
        <f t="shared" si="38"/>
        <v>-1</v>
      </c>
    </row>
    <row r="241" spans="2:18" ht="16.5" x14ac:dyDescent="0.3">
      <c r="B241" s="62" t="s">
        <v>284</v>
      </c>
      <c r="C241" s="63">
        <v>0</v>
      </c>
      <c r="D241" s="64">
        <v>0</v>
      </c>
      <c r="E241" s="64">
        <f t="shared" si="39"/>
        <v>0</v>
      </c>
      <c r="F241" s="65">
        <f t="shared" si="36"/>
        <v>0</v>
      </c>
      <c r="G241" s="63">
        <v>19</v>
      </c>
      <c r="H241" s="64">
        <v>0</v>
      </c>
      <c r="I241" s="64">
        <f t="shared" si="40"/>
        <v>19</v>
      </c>
      <c r="J241" s="65">
        <f t="shared" si="37"/>
        <v>-1</v>
      </c>
      <c r="K241" s="63">
        <v>36</v>
      </c>
      <c r="L241" s="64">
        <v>0</v>
      </c>
      <c r="M241" s="64">
        <f t="shared" si="41"/>
        <v>36</v>
      </c>
      <c r="N241" s="65">
        <f t="shared" si="42"/>
        <v>4.7646179471246521E-7</v>
      </c>
      <c r="O241" s="64">
        <v>32</v>
      </c>
      <c r="P241" s="64">
        <v>0</v>
      </c>
      <c r="Q241" s="64">
        <f t="shared" si="43"/>
        <v>32</v>
      </c>
      <c r="R241" s="66">
        <f t="shared" si="38"/>
        <v>0.125</v>
      </c>
    </row>
    <row r="242" spans="2:18" ht="16.5" x14ac:dyDescent="0.3">
      <c r="B242" s="62" t="s">
        <v>350</v>
      </c>
      <c r="C242" s="63">
        <v>0</v>
      </c>
      <c r="D242" s="64">
        <v>0</v>
      </c>
      <c r="E242" s="64">
        <f t="shared" si="39"/>
        <v>0</v>
      </c>
      <c r="F242" s="65">
        <f t="shared" si="36"/>
        <v>0</v>
      </c>
      <c r="G242" s="63">
        <v>0</v>
      </c>
      <c r="H242" s="64">
        <v>0</v>
      </c>
      <c r="I242" s="64">
        <f t="shared" si="40"/>
        <v>0</v>
      </c>
      <c r="J242" s="65" t="str">
        <f t="shared" si="37"/>
        <v/>
      </c>
      <c r="K242" s="63">
        <v>0</v>
      </c>
      <c r="L242" s="64">
        <v>0</v>
      </c>
      <c r="M242" s="64">
        <f t="shared" si="41"/>
        <v>0</v>
      </c>
      <c r="N242" s="65">
        <f t="shared" si="42"/>
        <v>0</v>
      </c>
      <c r="O242" s="64">
        <v>4</v>
      </c>
      <c r="P242" s="64">
        <v>0</v>
      </c>
      <c r="Q242" s="64">
        <f t="shared" si="43"/>
        <v>4</v>
      </c>
      <c r="R242" s="66">
        <f t="shared" si="38"/>
        <v>-1</v>
      </c>
    </row>
    <row r="243" spans="2:18" ht="16.5" x14ac:dyDescent="0.3">
      <c r="B243" s="62" t="s">
        <v>365</v>
      </c>
      <c r="C243" s="63">
        <v>0</v>
      </c>
      <c r="D243" s="64">
        <v>0</v>
      </c>
      <c r="E243" s="64">
        <f t="shared" si="39"/>
        <v>0</v>
      </c>
      <c r="F243" s="65">
        <f t="shared" si="36"/>
        <v>0</v>
      </c>
      <c r="G243" s="63">
        <v>0</v>
      </c>
      <c r="H243" s="64">
        <v>0</v>
      </c>
      <c r="I243" s="64">
        <f t="shared" si="40"/>
        <v>0</v>
      </c>
      <c r="J243" s="65" t="str">
        <f t="shared" si="37"/>
        <v/>
      </c>
      <c r="K243" s="63">
        <v>0</v>
      </c>
      <c r="L243" s="64">
        <v>0</v>
      </c>
      <c r="M243" s="64">
        <f t="shared" si="41"/>
        <v>0</v>
      </c>
      <c r="N243" s="65">
        <f t="shared" si="42"/>
        <v>0</v>
      </c>
      <c r="O243" s="64">
        <v>30</v>
      </c>
      <c r="P243" s="64">
        <v>0</v>
      </c>
      <c r="Q243" s="64">
        <f t="shared" si="43"/>
        <v>30</v>
      </c>
      <c r="R243" s="66">
        <f t="shared" si="38"/>
        <v>-1</v>
      </c>
    </row>
    <row r="244" spans="2:18" ht="16.5" x14ac:dyDescent="0.3">
      <c r="B244" s="62" t="s">
        <v>271</v>
      </c>
      <c r="C244" s="63">
        <v>0</v>
      </c>
      <c r="D244" s="64">
        <v>0</v>
      </c>
      <c r="E244" s="64">
        <f t="shared" si="39"/>
        <v>0</v>
      </c>
      <c r="F244" s="65">
        <f t="shared" si="36"/>
        <v>0</v>
      </c>
      <c r="G244" s="63">
        <v>38</v>
      </c>
      <c r="H244" s="64">
        <v>0</v>
      </c>
      <c r="I244" s="64">
        <f t="shared" si="40"/>
        <v>38</v>
      </c>
      <c r="J244" s="65">
        <f t="shared" si="37"/>
        <v>-1</v>
      </c>
      <c r="K244" s="63">
        <v>43</v>
      </c>
      <c r="L244" s="64">
        <v>0</v>
      </c>
      <c r="M244" s="64">
        <f t="shared" si="41"/>
        <v>43</v>
      </c>
      <c r="N244" s="65">
        <f t="shared" si="42"/>
        <v>5.6910714368433343E-7</v>
      </c>
      <c r="O244" s="64">
        <v>38</v>
      </c>
      <c r="P244" s="64">
        <v>0</v>
      </c>
      <c r="Q244" s="64">
        <f t="shared" si="43"/>
        <v>38</v>
      </c>
      <c r="R244" s="66">
        <f t="shared" si="38"/>
        <v>0.13157894736842102</v>
      </c>
    </row>
    <row r="245" spans="2:18" ht="16.5" x14ac:dyDescent="0.3">
      <c r="B245" s="62" t="s">
        <v>308</v>
      </c>
      <c r="C245" s="63">
        <v>0</v>
      </c>
      <c r="D245" s="64">
        <v>0</v>
      </c>
      <c r="E245" s="64">
        <f t="shared" si="39"/>
        <v>0</v>
      </c>
      <c r="F245" s="65">
        <f t="shared" si="36"/>
        <v>0</v>
      </c>
      <c r="G245" s="63">
        <v>13</v>
      </c>
      <c r="H245" s="64">
        <v>0</v>
      </c>
      <c r="I245" s="64">
        <f t="shared" si="40"/>
        <v>13</v>
      </c>
      <c r="J245" s="65">
        <f t="shared" si="37"/>
        <v>-1</v>
      </c>
      <c r="K245" s="63">
        <v>2</v>
      </c>
      <c r="L245" s="64">
        <v>0</v>
      </c>
      <c r="M245" s="64">
        <f t="shared" si="41"/>
        <v>2</v>
      </c>
      <c r="N245" s="65">
        <f t="shared" si="42"/>
        <v>2.6470099706248068E-8</v>
      </c>
      <c r="O245" s="64">
        <v>21</v>
      </c>
      <c r="P245" s="64">
        <v>0</v>
      </c>
      <c r="Q245" s="64">
        <f t="shared" si="43"/>
        <v>21</v>
      </c>
      <c r="R245" s="66">
        <f t="shared" si="38"/>
        <v>-0.90476190476190477</v>
      </c>
    </row>
    <row r="246" spans="2:18" ht="16.5" x14ac:dyDescent="0.3">
      <c r="B246" s="62" t="s">
        <v>384</v>
      </c>
      <c r="C246" s="63">
        <v>0</v>
      </c>
      <c r="D246" s="64">
        <v>0</v>
      </c>
      <c r="E246" s="64">
        <f t="shared" si="39"/>
        <v>0</v>
      </c>
      <c r="F246" s="65">
        <f t="shared" si="36"/>
        <v>0</v>
      </c>
      <c r="G246" s="63">
        <v>0</v>
      </c>
      <c r="H246" s="64">
        <v>0</v>
      </c>
      <c r="I246" s="64">
        <f t="shared" si="40"/>
        <v>0</v>
      </c>
      <c r="J246" s="65" t="str">
        <f t="shared" si="37"/>
        <v/>
      </c>
      <c r="K246" s="63">
        <v>0</v>
      </c>
      <c r="L246" s="64">
        <v>0</v>
      </c>
      <c r="M246" s="64">
        <f t="shared" si="41"/>
        <v>0</v>
      </c>
      <c r="N246" s="65">
        <f t="shared" si="42"/>
        <v>0</v>
      </c>
      <c r="O246" s="64">
        <v>12</v>
      </c>
      <c r="P246" s="64">
        <v>0</v>
      </c>
      <c r="Q246" s="64">
        <f t="shared" si="43"/>
        <v>12</v>
      </c>
      <c r="R246" s="66">
        <f t="shared" si="38"/>
        <v>-1</v>
      </c>
    </row>
    <row r="247" spans="2:18" ht="16.5" x14ac:dyDescent="0.3">
      <c r="B247" s="62" t="s">
        <v>330</v>
      </c>
      <c r="C247" s="63">
        <v>0</v>
      </c>
      <c r="D247" s="64">
        <v>0</v>
      </c>
      <c r="E247" s="64">
        <f t="shared" si="39"/>
        <v>0</v>
      </c>
      <c r="F247" s="65">
        <f t="shared" si="36"/>
        <v>0</v>
      </c>
      <c r="G247" s="63">
        <v>0</v>
      </c>
      <c r="H247" s="64">
        <v>0</v>
      </c>
      <c r="I247" s="64">
        <f t="shared" si="40"/>
        <v>0</v>
      </c>
      <c r="J247" s="65" t="str">
        <f t="shared" si="37"/>
        <v/>
      </c>
      <c r="K247" s="63">
        <v>0</v>
      </c>
      <c r="L247" s="64">
        <v>0</v>
      </c>
      <c r="M247" s="64">
        <f t="shared" si="41"/>
        <v>0</v>
      </c>
      <c r="N247" s="65">
        <f t="shared" si="42"/>
        <v>0</v>
      </c>
      <c r="O247" s="64">
        <v>14</v>
      </c>
      <c r="P247" s="64">
        <v>0</v>
      </c>
      <c r="Q247" s="64">
        <f t="shared" si="43"/>
        <v>14</v>
      </c>
      <c r="R247" s="66">
        <f t="shared" si="38"/>
        <v>-1</v>
      </c>
    </row>
    <row r="248" spans="2:18" ht="16.5" x14ac:dyDescent="0.3">
      <c r="B248" s="62" t="s">
        <v>403</v>
      </c>
      <c r="C248" s="63">
        <v>0</v>
      </c>
      <c r="D248" s="64">
        <v>0</v>
      </c>
      <c r="E248" s="64">
        <f t="shared" si="39"/>
        <v>0</v>
      </c>
      <c r="F248" s="65">
        <f t="shared" si="36"/>
        <v>0</v>
      </c>
      <c r="G248" s="63">
        <v>0</v>
      </c>
      <c r="H248" s="64">
        <v>0</v>
      </c>
      <c r="I248" s="64">
        <f t="shared" si="40"/>
        <v>0</v>
      </c>
      <c r="J248" s="65" t="str">
        <f t="shared" si="37"/>
        <v/>
      </c>
      <c r="K248" s="63">
        <v>0</v>
      </c>
      <c r="L248" s="64">
        <v>0</v>
      </c>
      <c r="M248" s="64">
        <f t="shared" si="41"/>
        <v>0</v>
      </c>
      <c r="N248" s="65">
        <f t="shared" si="42"/>
        <v>0</v>
      </c>
      <c r="O248" s="64">
        <v>16</v>
      </c>
      <c r="P248" s="64">
        <v>0</v>
      </c>
      <c r="Q248" s="64">
        <f t="shared" si="43"/>
        <v>16</v>
      </c>
      <c r="R248" s="66">
        <f t="shared" si="38"/>
        <v>-1</v>
      </c>
    </row>
    <row r="249" spans="2:18" ht="16.5" x14ac:dyDescent="0.3">
      <c r="B249" s="62" t="s">
        <v>290</v>
      </c>
      <c r="C249" s="63">
        <v>0</v>
      </c>
      <c r="D249" s="64">
        <v>0</v>
      </c>
      <c r="E249" s="64">
        <f t="shared" si="39"/>
        <v>0</v>
      </c>
      <c r="F249" s="65">
        <f t="shared" si="36"/>
        <v>0</v>
      </c>
      <c r="G249" s="63">
        <v>0</v>
      </c>
      <c r="H249" s="64">
        <v>0</v>
      </c>
      <c r="I249" s="64">
        <f t="shared" si="40"/>
        <v>0</v>
      </c>
      <c r="J249" s="65" t="str">
        <f t="shared" si="37"/>
        <v/>
      </c>
      <c r="K249" s="63">
        <v>8</v>
      </c>
      <c r="L249" s="64">
        <v>0</v>
      </c>
      <c r="M249" s="64">
        <f t="shared" si="41"/>
        <v>8</v>
      </c>
      <c r="N249" s="65">
        <f t="shared" si="42"/>
        <v>1.0588039882499227E-7</v>
      </c>
      <c r="O249" s="64">
        <v>0</v>
      </c>
      <c r="P249" s="64">
        <v>0</v>
      </c>
      <c r="Q249" s="64">
        <f t="shared" si="43"/>
        <v>0</v>
      </c>
      <c r="R249" s="66" t="str">
        <f t="shared" si="38"/>
        <v/>
      </c>
    </row>
    <row r="250" spans="2:18" ht="16.5" x14ac:dyDescent="0.3">
      <c r="B250" s="62" t="s">
        <v>363</v>
      </c>
      <c r="C250" s="63">
        <v>0</v>
      </c>
      <c r="D250" s="64">
        <v>0</v>
      </c>
      <c r="E250" s="64">
        <f t="shared" si="39"/>
        <v>0</v>
      </c>
      <c r="F250" s="65">
        <f t="shared" si="36"/>
        <v>0</v>
      </c>
      <c r="G250" s="63">
        <v>0</v>
      </c>
      <c r="H250" s="64">
        <v>0</v>
      </c>
      <c r="I250" s="64">
        <f t="shared" si="40"/>
        <v>0</v>
      </c>
      <c r="J250" s="65" t="str">
        <f t="shared" si="37"/>
        <v/>
      </c>
      <c r="K250" s="63">
        <v>3</v>
      </c>
      <c r="L250" s="64">
        <v>0</v>
      </c>
      <c r="M250" s="64">
        <f t="shared" si="41"/>
        <v>3</v>
      </c>
      <c r="N250" s="65">
        <f t="shared" si="42"/>
        <v>3.9705149559372103E-8</v>
      </c>
      <c r="O250" s="64">
        <v>0</v>
      </c>
      <c r="P250" s="64">
        <v>0</v>
      </c>
      <c r="Q250" s="64">
        <f t="shared" si="43"/>
        <v>0</v>
      </c>
      <c r="R250" s="66" t="str">
        <f t="shared" si="38"/>
        <v/>
      </c>
    </row>
    <row r="251" spans="2:18" ht="16.5" x14ac:dyDescent="0.3">
      <c r="B251" s="62" t="s">
        <v>342</v>
      </c>
      <c r="C251" s="63">
        <v>0</v>
      </c>
      <c r="D251" s="64">
        <v>0</v>
      </c>
      <c r="E251" s="64">
        <f t="shared" si="39"/>
        <v>0</v>
      </c>
      <c r="F251" s="65">
        <f t="shared" si="36"/>
        <v>0</v>
      </c>
      <c r="G251" s="63">
        <v>0</v>
      </c>
      <c r="H251" s="64">
        <v>0</v>
      </c>
      <c r="I251" s="64">
        <f t="shared" si="40"/>
        <v>0</v>
      </c>
      <c r="J251" s="65" t="str">
        <f t="shared" si="37"/>
        <v/>
      </c>
      <c r="K251" s="63">
        <v>0</v>
      </c>
      <c r="L251" s="64">
        <v>0</v>
      </c>
      <c r="M251" s="64">
        <f t="shared" si="41"/>
        <v>0</v>
      </c>
      <c r="N251" s="65">
        <f t="shared" si="42"/>
        <v>0</v>
      </c>
      <c r="O251" s="64">
        <v>5</v>
      </c>
      <c r="P251" s="64">
        <v>0</v>
      </c>
      <c r="Q251" s="64">
        <f t="shared" si="43"/>
        <v>5</v>
      </c>
      <c r="R251" s="66">
        <f t="shared" si="38"/>
        <v>-1</v>
      </c>
    </row>
    <row r="252" spans="2:18" ht="16.5" x14ac:dyDescent="0.3">
      <c r="B252" s="62" t="s">
        <v>305</v>
      </c>
      <c r="C252" s="63">
        <v>0</v>
      </c>
      <c r="D252" s="64">
        <v>0</v>
      </c>
      <c r="E252" s="64">
        <f t="shared" si="39"/>
        <v>0</v>
      </c>
      <c r="F252" s="65">
        <f t="shared" si="36"/>
        <v>0</v>
      </c>
      <c r="G252" s="63">
        <v>0</v>
      </c>
      <c r="H252" s="64">
        <v>0</v>
      </c>
      <c r="I252" s="64">
        <f t="shared" si="40"/>
        <v>0</v>
      </c>
      <c r="J252" s="65" t="str">
        <f t="shared" si="37"/>
        <v/>
      </c>
      <c r="K252" s="63">
        <v>41</v>
      </c>
      <c r="L252" s="64">
        <v>0</v>
      </c>
      <c r="M252" s="64">
        <f t="shared" si="41"/>
        <v>41</v>
      </c>
      <c r="N252" s="65">
        <f t="shared" si="42"/>
        <v>5.4263704397808537E-7</v>
      </c>
      <c r="O252" s="64">
        <v>0</v>
      </c>
      <c r="P252" s="64">
        <v>0</v>
      </c>
      <c r="Q252" s="64">
        <f t="shared" si="43"/>
        <v>0</v>
      </c>
      <c r="R252" s="66" t="str">
        <f t="shared" si="38"/>
        <v/>
      </c>
    </row>
    <row r="253" spans="2:18" ht="16.5" x14ac:dyDescent="0.3">
      <c r="B253" s="62" t="s">
        <v>404</v>
      </c>
      <c r="C253" s="63">
        <v>0</v>
      </c>
      <c r="D253" s="64">
        <v>0</v>
      </c>
      <c r="E253" s="64">
        <f t="shared" si="39"/>
        <v>0</v>
      </c>
      <c r="F253" s="65">
        <f t="shared" si="36"/>
        <v>0</v>
      </c>
      <c r="G253" s="63">
        <v>0</v>
      </c>
      <c r="H253" s="64">
        <v>0</v>
      </c>
      <c r="I253" s="64">
        <f t="shared" si="40"/>
        <v>0</v>
      </c>
      <c r="J253" s="65" t="str">
        <f t="shared" si="37"/>
        <v/>
      </c>
      <c r="K253" s="63">
        <v>0</v>
      </c>
      <c r="L253" s="64">
        <v>0</v>
      </c>
      <c r="M253" s="64">
        <f t="shared" si="41"/>
        <v>0</v>
      </c>
      <c r="N253" s="65">
        <f t="shared" si="42"/>
        <v>0</v>
      </c>
      <c r="O253" s="64">
        <v>5</v>
      </c>
      <c r="P253" s="64">
        <v>0</v>
      </c>
      <c r="Q253" s="64">
        <f t="shared" si="43"/>
        <v>5</v>
      </c>
      <c r="R253" s="66">
        <f t="shared" si="38"/>
        <v>-1</v>
      </c>
    </row>
    <row r="254" spans="2:18" ht="16.5" x14ac:dyDescent="0.3">
      <c r="B254" s="62" t="s">
        <v>375</v>
      </c>
      <c r="C254" s="63">
        <v>0</v>
      </c>
      <c r="D254" s="64">
        <v>0</v>
      </c>
      <c r="E254" s="64">
        <f t="shared" si="39"/>
        <v>0</v>
      </c>
      <c r="F254" s="65">
        <f t="shared" si="36"/>
        <v>0</v>
      </c>
      <c r="G254" s="63">
        <v>0</v>
      </c>
      <c r="H254" s="64">
        <v>0</v>
      </c>
      <c r="I254" s="64">
        <f t="shared" si="40"/>
        <v>0</v>
      </c>
      <c r="J254" s="65" t="str">
        <f t="shared" si="37"/>
        <v/>
      </c>
      <c r="K254" s="63">
        <v>7</v>
      </c>
      <c r="L254" s="64">
        <v>0</v>
      </c>
      <c r="M254" s="64">
        <f t="shared" si="41"/>
        <v>7</v>
      </c>
      <c r="N254" s="65">
        <f t="shared" si="42"/>
        <v>9.2645348971868238E-8</v>
      </c>
      <c r="O254" s="64">
        <v>0</v>
      </c>
      <c r="P254" s="64">
        <v>0</v>
      </c>
      <c r="Q254" s="64">
        <f t="shared" si="43"/>
        <v>0</v>
      </c>
      <c r="R254" s="66" t="str">
        <f t="shared" si="38"/>
        <v/>
      </c>
    </row>
    <row r="255" spans="2:18" ht="16.5" x14ac:dyDescent="0.3">
      <c r="B255" s="62" t="s">
        <v>335</v>
      </c>
      <c r="C255" s="63">
        <v>0</v>
      </c>
      <c r="D255" s="64">
        <v>0</v>
      </c>
      <c r="E255" s="64">
        <f t="shared" si="39"/>
        <v>0</v>
      </c>
      <c r="F255" s="65">
        <f t="shared" si="36"/>
        <v>0</v>
      </c>
      <c r="G255" s="63">
        <v>0</v>
      </c>
      <c r="H255" s="64">
        <v>0</v>
      </c>
      <c r="I255" s="64">
        <f t="shared" si="40"/>
        <v>0</v>
      </c>
      <c r="J255" s="65" t="str">
        <f t="shared" si="37"/>
        <v/>
      </c>
      <c r="K255" s="63">
        <v>0</v>
      </c>
      <c r="L255" s="64">
        <v>0</v>
      </c>
      <c r="M255" s="64">
        <f t="shared" si="41"/>
        <v>0</v>
      </c>
      <c r="N255" s="65">
        <f t="shared" si="42"/>
        <v>0</v>
      </c>
      <c r="O255" s="64">
        <v>8</v>
      </c>
      <c r="P255" s="64">
        <v>0</v>
      </c>
      <c r="Q255" s="64">
        <f t="shared" si="43"/>
        <v>8</v>
      </c>
      <c r="R255" s="66">
        <f t="shared" si="38"/>
        <v>-1</v>
      </c>
    </row>
    <row r="256" spans="2:18" ht="16.5" x14ac:dyDescent="0.3">
      <c r="B256" s="62" t="s">
        <v>347</v>
      </c>
      <c r="C256" s="63">
        <v>0</v>
      </c>
      <c r="D256" s="64">
        <v>0</v>
      </c>
      <c r="E256" s="64">
        <f t="shared" si="39"/>
        <v>0</v>
      </c>
      <c r="F256" s="65">
        <f t="shared" si="36"/>
        <v>0</v>
      </c>
      <c r="G256" s="63">
        <v>0</v>
      </c>
      <c r="H256" s="64">
        <v>0</v>
      </c>
      <c r="I256" s="64">
        <f t="shared" si="40"/>
        <v>0</v>
      </c>
      <c r="J256" s="65" t="str">
        <f t="shared" si="37"/>
        <v/>
      </c>
      <c r="K256" s="63">
        <v>7</v>
      </c>
      <c r="L256" s="64">
        <v>0</v>
      </c>
      <c r="M256" s="64">
        <f t="shared" si="41"/>
        <v>7</v>
      </c>
      <c r="N256" s="65">
        <f t="shared" si="42"/>
        <v>9.2645348971868238E-8</v>
      </c>
      <c r="O256" s="64">
        <v>4</v>
      </c>
      <c r="P256" s="64">
        <v>0</v>
      </c>
      <c r="Q256" s="64">
        <f t="shared" si="43"/>
        <v>4</v>
      </c>
      <c r="R256" s="66">
        <f t="shared" si="38"/>
        <v>0.75</v>
      </c>
    </row>
    <row r="257" spans="2:18" ht="16.5" x14ac:dyDescent="0.3">
      <c r="B257" s="62" t="s">
        <v>368</v>
      </c>
      <c r="C257" s="63">
        <v>0</v>
      </c>
      <c r="D257" s="64">
        <v>0</v>
      </c>
      <c r="E257" s="64">
        <f t="shared" si="39"/>
        <v>0</v>
      </c>
      <c r="F257" s="65">
        <f t="shared" si="36"/>
        <v>0</v>
      </c>
      <c r="G257" s="63">
        <v>0</v>
      </c>
      <c r="H257" s="64">
        <v>0</v>
      </c>
      <c r="I257" s="64">
        <f t="shared" si="40"/>
        <v>0</v>
      </c>
      <c r="J257" s="65" t="str">
        <f t="shared" si="37"/>
        <v/>
      </c>
      <c r="K257" s="63">
        <v>0</v>
      </c>
      <c r="L257" s="64">
        <v>0</v>
      </c>
      <c r="M257" s="64">
        <f t="shared" si="41"/>
        <v>0</v>
      </c>
      <c r="N257" s="65">
        <f t="shared" si="42"/>
        <v>0</v>
      </c>
      <c r="O257" s="64">
        <v>4</v>
      </c>
      <c r="P257" s="64">
        <v>0</v>
      </c>
      <c r="Q257" s="64">
        <f t="shared" si="43"/>
        <v>4</v>
      </c>
      <c r="R257" s="66">
        <f t="shared" si="38"/>
        <v>-1</v>
      </c>
    </row>
    <row r="258" spans="2:18" ht="16.5" x14ac:dyDescent="0.3">
      <c r="B258" s="62" t="s">
        <v>405</v>
      </c>
      <c r="C258" s="63">
        <v>0</v>
      </c>
      <c r="D258" s="64">
        <v>0</v>
      </c>
      <c r="E258" s="64">
        <f t="shared" si="39"/>
        <v>0</v>
      </c>
      <c r="F258" s="65">
        <f t="shared" si="36"/>
        <v>0</v>
      </c>
      <c r="G258" s="63">
        <v>0</v>
      </c>
      <c r="H258" s="64">
        <v>0</v>
      </c>
      <c r="I258" s="64">
        <f t="shared" si="40"/>
        <v>0</v>
      </c>
      <c r="J258" s="65" t="str">
        <f t="shared" si="37"/>
        <v/>
      </c>
      <c r="K258" s="63">
        <v>0</v>
      </c>
      <c r="L258" s="64">
        <v>0</v>
      </c>
      <c r="M258" s="64">
        <f t="shared" si="41"/>
        <v>0</v>
      </c>
      <c r="N258" s="65">
        <f t="shared" si="42"/>
        <v>0</v>
      </c>
      <c r="O258" s="64">
        <v>3</v>
      </c>
      <c r="P258" s="64">
        <v>0</v>
      </c>
      <c r="Q258" s="64">
        <f t="shared" si="43"/>
        <v>3</v>
      </c>
      <c r="R258" s="66">
        <f t="shared" si="38"/>
        <v>-1</v>
      </c>
    </row>
    <row r="259" spans="2:18" ht="16.5" x14ac:dyDescent="0.3">
      <c r="B259" s="62" t="s">
        <v>233</v>
      </c>
      <c r="C259" s="63">
        <v>0</v>
      </c>
      <c r="D259" s="64">
        <v>0</v>
      </c>
      <c r="E259" s="64">
        <f t="shared" si="39"/>
        <v>0</v>
      </c>
      <c r="F259" s="65">
        <f t="shared" si="36"/>
        <v>0</v>
      </c>
      <c r="G259" s="63">
        <v>32</v>
      </c>
      <c r="H259" s="64">
        <v>0</v>
      </c>
      <c r="I259" s="64">
        <f t="shared" si="40"/>
        <v>32</v>
      </c>
      <c r="J259" s="65">
        <f t="shared" si="37"/>
        <v>-1</v>
      </c>
      <c r="K259" s="63">
        <v>78</v>
      </c>
      <c r="L259" s="64">
        <v>0</v>
      </c>
      <c r="M259" s="64">
        <f t="shared" si="41"/>
        <v>78</v>
      </c>
      <c r="N259" s="65">
        <f t="shared" si="42"/>
        <v>1.0323338885436746E-6</v>
      </c>
      <c r="O259" s="64">
        <v>291</v>
      </c>
      <c r="P259" s="64">
        <v>0</v>
      </c>
      <c r="Q259" s="64">
        <f t="shared" si="43"/>
        <v>291</v>
      </c>
      <c r="R259" s="66">
        <f t="shared" si="38"/>
        <v>-0.731958762886598</v>
      </c>
    </row>
    <row r="260" spans="2:18" ht="16.5" x14ac:dyDescent="0.3">
      <c r="B260" s="62" t="s">
        <v>369</v>
      </c>
      <c r="C260" s="63">
        <v>0</v>
      </c>
      <c r="D260" s="64">
        <v>0</v>
      </c>
      <c r="E260" s="64">
        <f t="shared" si="39"/>
        <v>0</v>
      </c>
      <c r="F260" s="65">
        <f t="shared" si="36"/>
        <v>0</v>
      </c>
      <c r="G260" s="63">
        <v>0</v>
      </c>
      <c r="H260" s="64">
        <v>0</v>
      </c>
      <c r="I260" s="64">
        <f t="shared" si="40"/>
        <v>0</v>
      </c>
      <c r="J260" s="65" t="str">
        <f t="shared" si="37"/>
        <v/>
      </c>
      <c r="K260" s="63">
        <v>0</v>
      </c>
      <c r="L260" s="64">
        <v>0</v>
      </c>
      <c r="M260" s="64">
        <f t="shared" si="41"/>
        <v>0</v>
      </c>
      <c r="N260" s="65">
        <f t="shared" si="42"/>
        <v>0</v>
      </c>
      <c r="O260" s="64">
        <v>21</v>
      </c>
      <c r="P260" s="64">
        <v>0</v>
      </c>
      <c r="Q260" s="64">
        <f t="shared" si="43"/>
        <v>21</v>
      </c>
      <c r="R260" s="66">
        <f t="shared" si="38"/>
        <v>-1</v>
      </c>
    </row>
    <row r="261" spans="2:18" ht="16.5" x14ac:dyDescent="0.3">
      <c r="B261" s="62" t="s">
        <v>147</v>
      </c>
      <c r="C261" s="63">
        <v>0</v>
      </c>
      <c r="D261" s="64">
        <v>0</v>
      </c>
      <c r="E261" s="64">
        <f t="shared" si="39"/>
        <v>0</v>
      </c>
      <c r="F261" s="65">
        <f t="shared" ref="F261:F324" si="44">E261/$E$7</f>
        <v>0</v>
      </c>
      <c r="G261" s="63">
        <v>0</v>
      </c>
      <c r="H261" s="64">
        <v>0</v>
      </c>
      <c r="I261" s="64">
        <f t="shared" si="40"/>
        <v>0</v>
      </c>
      <c r="J261" s="65" t="str">
        <f t="shared" si="37"/>
        <v/>
      </c>
      <c r="K261" s="63">
        <v>27</v>
      </c>
      <c r="L261" s="64">
        <v>0</v>
      </c>
      <c r="M261" s="64">
        <f t="shared" si="41"/>
        <v>27</v>
      </c>
      <c r="N261" s="65">
        <f t="shared" si="42"/>
        <v>3.5734634603434892E-7</v>
      </c>
      <c r="O261" s="64">
        <v>16</v>
      </c>
      <c r="P261" s="64">
        <v>0</v>
      </c>
      <c r="Q261" s="64">
        <f t="shared" si="43"/>
        <v>16</v>
      </c>
      <c r="R261" s="66">
        <f t="shared" si="38"/>
        <v>0.6875</v>
      </c>
    </row>
    <row r="262" spans="2:18" ht="16.5" x14ac:dyDescent="0.3">
      <c r="B262" s="62" t="s">
        <v>249</v>
      </c>
      <c r="C262" s="63">
        <v>0</v>
      </c>
      <c r="D262" s="64">
        <v>0</v>
      </c>
      <c r="E262" s="64">
        <f t="shared" si="39"/>
        <v>0</v>
      </c>
      <c r="F262" s="65">
        <f t="shared" si="44"/>
        <v>0</v>
      </c>
      <c r="G262" s="63">
        <v>0</v>
      </c>
      <c r="H262" s="64">
        <v>0</v>
      </c>
      <c r="I262" s="64">
        <f t="shared" si="40"/>
        <v>0</v>
      </c>
      <c r="J262" s="65" t="str">
        <f t="shared" si="37"/>
        <v/>
      </c>
      <c r="K262" s="63">
        <v>0</v>
      </c>
      <c r="L262" s="64">
        <v>0</v>
      </c>
      <c r="M262" s="64">
        <f t="shared" si="41"/>
        <v>0</v>
      </c>
      <c r="N262" s="65">
        <f t="shared" si="42"/>
        <v>0</v>
      </c>
      <c r="O262" s="64">
        <v>16</v>
      </c>
      <c r="P262" s="64">
        <v>0</v>
      </c>
      <c r="Q262" s="64">
        <f t="shared" si="43"/>
        <v>16</v>
      </c>
      <c r="R262" s="66">
        <f t="shared" si="38"/>
        <v>-1</v>
      </c>
    </row>
    <row r="263" spans="2:18" ht="16.5" x14ac:dyDescent="0.3">
      <c r="B263" s="62" t="s">
        <v>354</v>
      </c>
      <c r="C263" s="63">
        <v>0</v>
      </c>
      <c r="D263" s="64">
        <v>0</v>
      </c>
      <c r="E263" s="64">
        <f t="shared" si="39"/>
        <v>0</v>
      </c>
      <c r="F263" s="65">
        <f t="shared" si="44"/>
        <v>0</v>
      </c>
      <c r="G263" s="63">
        <v>0</v>
      </c>
      <c r="H263" s="64">
        <v>0</v>
      </c>
      <c r="I263" s="64">
        <f t="shared" si="40"/>
        <v>0</v>
      </c>
      <c r="J263" s="65" t="str">
        <f t="shared" si="37"/>
        <v/>
      </c>
      <c r="K263" s="63">
        <v>0</v>
      </c>
      <c r="L263" s="64">
        <v>0</v>
      </c>
      <c r="M263" s="64">
        <f t="shared" si="41"/>
        <v>0</v>
      </c>
      <c r="N263" s="65">
        <f t="shared" si="42"/>
        <v>0</v>
      </c>
      <c r="O263" s="64">
        <v>14</v>
      </c>
      <c r="P263" s="64">
        <v>0</v>
      </c>
      <c r="Q263" s="64">
        <f t="shared" si="43"/>
        <v>14</v>
      </c>
      <c r="R263" s="66">
        <f t="shared" si="38"/>
        <v>-1</v>
      </c>
    </row>
    <row r="264" spans="2:18" ht="16.5" x14ac:dyDescent="0.3">
      <c r="B264" s="62" t="s">
        <v>299</v>
      </c>
      <c r="C264" s="63">
        <v>0</v>
      </c>
      <c r="D264" s="64">
        <v>0</v>
      </c>
      <c r="E264" s="64">
        <f t="shared" si="39"/>
        <v>0</v>
      </c>
      <c r="F264" s="65">
        <f t="shared" si="44"/>
        <v>0</v>
      </c>
      <c r="G264" s="63">
        <v>0</v>
      </c>
      <c r="H264" s="64">
        <v>0</v>
      </c>
      <c r="I264" s="64">
        <f t="shared" si="40"/>
        <v>0</v>
      </c>
      <c r="J264" s="65" t="str">
        <f t="shared" ref="J264:J327" si="45">IFERROR(E264/I264-1,"")</f>
        <v/>
      </c>
      <c r="K264" s="63">
        <v>4</v>
      </c>
      <c r="L264" s="64">
        <v>0</v>
      </c>
      <c r="M264" s="64">
        <f t="shared" si="41"/>
        <v>4</v>
      </c>
      <c r="N264" s="65">
        <f t="shared" si="42"/>
        <v>5.2940199412496135E-8</v>
      </c>
      <c r="O264" s="64">
        <v>0</v>
      </c>
      <c r="P264" s="64">
        <v>0</v>
      </c>
      <c r="Q264" s="64">
        <f t="shared" si="43"/>
        <v>0</v>
      </c>
      <c r="R264" s="66" t="str">
        <f t="shared" ref="R264:R327" si="46">IFERROR(M264/Q264-1,"")</f>
        <v/>
      </c>
    </row>
    <row r="265" spans="2:18" ht="16.5" x14ac:dyDescent="0.3">
      <c r="B265" s="62" t="s">
        <v>306</v>
      </c>
      <c r="C265" s="63">
        <v>0</v>
      </c>
      <c r="D265" s="64">
        <v>0</v>
      </c>
      <c r="E265" s="64">
        <f t="shared" si="39"/>
        <v>0</v>
      </c>
      <c r="F265" s="65">
        <f t="shared" si="44"/>
        <v>0</v>
      </c>
      <c r="G265" s="63">
        <v>0</v>
      </c>
      <c r="H265" s="64">
        <v>0</v>
      </c>
      <c r="I265" s="64">
        <f t="shared" si="40"/>
        <v>0</v>
      </c>
      <c r="J265" s="65" t="str">
        <f t="shared" si="45"/>
        <v/>
      </c>
      <c r="K265" s="63">
        <v>3</v>
      </c>
      <c r="L265" s="64">
        <v>0</v>
      </c>
      <c r="M265" s="64">
        <f t="shared" si="41"/>
        <v>3</v>
      </c>
      <c r="N265" s="65">
        <f t="shared" si="42"/>
        <v>3.9705149559372103E-8</v>
      </c>
      <c r="O265" s="64">
        <v>0</v>
      </c>
      <c r="P265" s="64">
        <v>0</v>
      </c>
      <c r="Q265" s="64">
        <f t="shared" si="43"/>
        <v>0</v>
      </c>
      <c r="R265" s="66" t="str">
        <f t="shared" si="46"/>
        <v/>
      </c>
    </row>
    <row r="266" spans="2:18" ht="16.5" x14ac:dyDescent="0.3">
      <c r="B266" s="62" t="s">
        <v>160</v>
      </c>
      <c r="C266" s="63">
        <v>0</v>
      </c>
      <c r="D266" s="64">
        <v>0</v>
      </c>
      <c r="E266" s="64">
        <f t="shared" si="39"/>
        <v>0</v>
      </c>
      <c r="F266" s="65">
        <f t="shared" si="44"/>
        <v>0</v>
      </c>
      <c r="G266" s="63">
        <v>9</v>
      </c>
      <c r="H266" s="64">
        <v>0</v>
      </c>
      <c r="I266" s="64">
        <f t="shared" si="40"/>
        <v>9</v>
      </c>
      <c r="J266" s="65">
        <f t="shared" si="45"/>
        <v>-1</v>
      </c>
      <c r="K266" s="63">
        <v>84</v>
      </c>
      <c r="L266" s="64">
        <v>0</v>
      </c>
      <c r="M266" s="64">
        <f t="shared" si="41"/>
        <v>84</v>
      </c>
      <c r="N266" s="65">
        <f t="shared" si="42"/>
        <v>1.1117441876624189E-6</v>
      </c>
      <c r="O266" s="64">
        <v>118</v>
      </c>
      <c r="P266" s="64">
        <v>0</v>
      </c>
      <c r="Q266" s="64">
        <f t="shared" si="43"/>
        <v>118</v>
      </c>
      <c r="R266" s="66">
        <f t="shared" si="46"/>
        <v>-0.28813559322033899</v>
      </c>
    </row>
    <row r="267" spans="2:18" ht="16.5" x14ac:dyDescent="0.3">
      <c r="B267" s="62" t="s">
        <v>223</v>
      </c>
      <c r="C267" s="63">
        <v>0</v>
      </c>
      <c r="D267" s="64">
        <v>0</v>
      </c>
      <c r="E267" s="64">
        <f t="shared" si="39"/>
        <v>0</v>
      </c>
      <c r="F267" s="65">
        <f t="shared" si="44"/>
        <v>0</v>
      </c>
      <c r="G267" s="63">
        <v>473</v>
      </c>
      <c r="H267" s="64">
        <v>0</v>
      </c>
      <c r="I267" s="64">
        <f t="shared" si="40"/>
        <v>473</v>
      </c>
      <c r="J267" s="65">
        <f t="shared" si="45"/>
        <v>-1</v>
      </c>
      <c r="K267" s="63">
        <v>582</v>
      </c>
      <c r="L267" s="64">
        <v>0</v>
      </c>
      <c r="M267" s="64">
        <f t="shared" si="41"/>
        <v>582</v>
      </c>
      <c r="N267" s="65">
        <f t="shared" si="42"/>
        <v>7.7027990145181879E-6</v>
      </c>
      <c r="O267" s="64">
        <v>4301</v>
      </c>
      <c r="P267" s="64">
        <v>0</v>
      </c>
      <c r="Q267" s="64">
        <f t="shared" si="43"/>
        <v>4301</v>
      </c>
      <c r="R267" s="66">
        <f t="shared" si="46"/>
        <v>-0.86468263194605899</v>
      </c>
    </row>
    <row r="268" spans="2:18" ht="16.5" x14ac:dyDescent="0.3">
      <c r="B268" s="62" t="s">
        <v>275</v>
      </c>
      <c r="C268" s="63">
        <v>0</v>
      </c>
      <c r="D268" s="64">
        <v>0</v>
      </c>
      <c r="E268" s="64">
        <f t="shared" si="39"/>
        <v>0</v>
      </c>
      <c r="F268" s="65">
        <f t="shared" si="44"/>
        <v>0</v>
      </c>
      <c r="G268" s="63">
        <v>2</v>
      </c>
      <c r="H268" s="64">
        <v>0</v>
      </c>
      <c r="I268" s="64">
        <f t="shared" si="40"/>
        <v>2</v>
      </c>
      <c r="J268" s="65">
        <f t="shared" si="45"/>
        <v>-1</v>
      </c>
      <c r="K268" s="63">
        <v>21</v>
      </c>
      <c r="L268" s="64">
        <v>0</v>
      </c>
      <c r="M268" s="64">
        <f t="shared" si="41"/>
        <v>21</v>
      </c>
      <c r="N268" s="65">
        <f t="shared" si="42"/>
        <v>2.7793604691560473E-7</v>
      </c>
      <c r="O268" s="64">
        <v>40</v>
      </c>
      <c r="P268" s="64">
        <v>0</v>
      </c>
      <c r="Q268" s="64">
        <f t="shared" si="43"/>
        <v>40</v>
      </c>
      <c r="R268" s="66">
        <f t="shared" si="46"/>
        <v>-0.47499999999999998</v>
      </c>
    </row>
    <row r="269" spans="2:18" ht="16.5" x14ac:dyDescent="0.3">
      <c r="B269" s="62" t="s">
        <v>280</v>
      </c>
      <c r="C269" s="63">
        <v>0</v>
      </c>
      <c r="D269" s="64">
        <v>0</v>
      </c>
      <c r="E269" s="64">
        <f t="shared" si="39"/>
        <v>0</v>
      </c>
      <c r="F269" s="65">
        <f t="shared" si="44"/>
        <v>0</v>
      </c>
      <c r="G269" s="63">
        <v>30</v>
      </c>
      <c r="H269" s="64">
        <v>0</v>
      </c>
      <c r="I269" s="64">
        <f t="shared" si="40"/>
        <v>30</v>
      </c>
      <c r="J269" s="65">
        <f t="shared" si="45"/>
        <v>-1</v>
      </c>
      <c r="K269" s="63">
        <v>14</v>
      </c>
      <c r="L269" s="64">
        <v>0</v>
      </c>
      <c r="M269" s="64">
        <f t="shared" si="41"/>
        <v>14</v>
      </c>
      <c r="N269" s="65">
        <f t="shared" si="42"/>
        <v>1.8529069794373648E-7</v>
      </c>
      <c r="O269" s="64">
        <v>45</v>
      </c>
      <c r="P269" s="64">
        <v>0</v>
      </c>
      <c r="Q269" s="64">
        <f t="shared" si="43"/>
        <v>45</v>
      </c>
      <c r="R269" s="66">
        <f t="shared" si="46"/>
        <v>-0.68888888888888888</v>
      </c>
    </row>
    <row r="270" spans="2:18" ht="16.5" x14ac:dyDescent="0.3">
      <c r="B270" s="62" t="s">
        <v>307</v>
      </c>
      <c r="C270" s="63">
        <v>0</v>
      </c>
      <c r="D270" s="64">
        <v>0</v>
      </c>
      <c r="E270" s="64">
        <f t="shared" si="39"/>
        <v>0</v>
      </c>
      <c r="F270" s="65">
        <f t="shared" si="44"/>
        <v>0</v>
      </c>
      <c r="G270" s="63">
        <v>0</v>
      </c>
      <c r="H270" s="64">
        <v>0</v>
      </c>
      <c r="I270" s="64">
        <f t="shared" si="40"/>
        <v>0</v>
      </c>
      <c r="J270" s="65" t="str">
        <f t="shared" si="45"/>
        <v/>
      </c>
      <c r="K270" s="63">
        <v>2</v>
      </c>
      <c r="L270" s="64">
        <v>0</v>
      </c>
      <c r="M270" s="64">
        <f t="shared" si="41"/>
        <v>2</v>
      </c>
      <c r="N270" s="65">
        <f t="shared" si="42"/>
        <v>2.6470099706248068E-8</v>
      </c>
      <c r="O270" s="64">
        <v>0</v>
      </c>
      <c r="P270" s="64">
        <v>0</v>
      </c>
      <c r="Q270" s="64">
        <f t="shared" si="43"/>
        <v>0</v>
      </c>
      <c r="R270" s="66" t="str">
        <f t="shared" si="46"/>
        <v/>
      </c>
    </row>
    <row r="271" spans="2:18" ht="16.5" x14ac:dyDescent="0.3">
      <c r="B271" s="62" t="s">
        <v>232</v>
      </c>
      <c r="C271" s="63">
        <v>0</v>
      </c>
      <c r="D271" s="64">
        <v>0</v>
      </c>
      <c r="E271" s="64">
        <f t="shared" si="39"/>
        <v>0</v>
      </c>
      <c r="F271" s="65">
        <f t="shared" si="44"/>
        <v>0</v>
      </c>
      <c r="G271" s="63">
        <v>0</v>
      </c>
      <c r="H271" s="64">
        <v>0</v>
      </c>
      <c r="I271" s="64">
        <f t="shared" si="40"/>
        <v>0</v>
      </c>
      <c r="J271" s="65" t="str">
        <f t="shared" si="45"/>
        <v/>
      </c>
      <c r="K271" s="63">
        <v>75</v>
      </c>
      <c r="L271" s="64">
        <v>0</v>
      </c>
      <c r="M271" s="64">
        <f t="shared" si="41"/>
        <v>75</v>
      </c>
      <c r="N271" s="65">
        <f t="shared" si="42"/>
        <v>9.9262873898430257E-7</v>
      </c>
      <c r="O271" s="64">
        <v>131</v>
      </c>
      <c r="P271" s="64">
        <v>0</v>
      </c>
      <c r="Q271" s="64">
        <f t="shared" si="43"/>
        <v>131</v>
      </c>
      <c r="R271" s="66">
        <f t="shared" si="46"/>
        <v>-0.4274809160305344</v>
      </c>
    </row>
    <row r="272" spans="2:18" ht="16.5" x14ac:dyDescent="0.3">
      <c r="B272" s="62" t="s">
        <v>296</v>
      </c>
      <c r="C272" s="63">
        <v>0</v>
      </c>
      <c r="D272" s="64">
        <v>0</v>
      </c>
      <c r="E272" s="64">
        <f t="shared" si="39"/>
        <v>0</v>
      </c>
      <c r="F272" s="65">
        <f t="shared" si="44"/>
        <v>0</v>
      </c>
      <c r="G272" s="63">
        <v>0</v>
      </c>
      <c r="H272" s="64">
        <v>0</v>
      </c>
      <c r="I272" s="64">
        <f t="shared" si="40"/>
        <v>0</v>
      </c>
      <c r="J272" s="65" t="str">
        <f t="shared" si="45"/>
        <v/>
      </c>
      <c r="K272" s="63">
        <v>6</v>
      </c>
      <c r="L272" s="64">
        <v>0</v>
      </c>
      <c r="M272" s="64">
        <f t="shared" si="41"/>
        <v>6</v>
      </c>
      <c r="N272" s="65">
        <f t="shared" si="42"/>
        <v>7.9410299118744206E-8</v>
      </c>
      <c r="O272" s="64">
        <v>0</v>
      </c>
      <c r="P272" s="64">
        <v>0</v>
      </c>
      <c r="Q272" s="64">
        <f t="shared" si="43"/>
        <v>0</v>
      </c>
      <c r="R272" s="66" t="str">
        <f t="shared" si="46"/>
        <v/>
      </c>
    </row>
    <row r="273" spans="2:18" ht="16.5" x14ac:dyDescent="0.3">
      <c r="B273" s="62" t="s">
        <v>361</v>
      </c>
      <c r="C273" s="63">
        <v>0</v>
      </c>
      <c r="D273" s="64">
        <v>0</v>
      </c>
      <c r="E273" s="64">
        <f t="shared" si="39"/>
        <v>0</v>
      </c>
      <c r="F273" s="65">
        <f t="shared" si="44"/>
        <v>0</v>
      </c>
      <c r="G273" s="63">
        <v>0</v>
      </c>
      <c r="H273" s="64">
        <v>0</v>
      </c>
      <c r="I273" s="64">
        <f t="shared" si="40"/>
        <v>0</v>
      </c>
      <c r="J273" s="65" t="str">
        <f t="shared" si="45"/>
        <v/>
      </c>
      <c r="K273" s="63">
        <v>1</v>
      </c>
      <c r="L273" s="64">
        <v>0</v>
      </c>
      <c r="M273" s="64">
        <f t="shared" si="41"/>
        <v>1</v>
      </c>
      <c r="N273" s="65">
        <f t="shared" si="42"/>
        <v>1.3235049853124034E-8</v>
      </c>
      <c r="O273" s="64">
        <v>0</v>
      </c>
      <c r="P273" s="64">
        <v>0</v>
      </c>
      <c r="Q273" s="64">
        <f t="shared" si="43"/>
        <v>0</v>
      </c>
      <c r="R273" s="66" t="str">
        <f t="shared" si="46"/>
        <v/>
      </c>
    </row>
    <row r="274" spans="2:18" ht="16.5" x14ac:dyDescent="0.3">
      <c r="B274" s="62" t="s">
        <v>341</v>
      </c>
      <c r="C274" s="63">
        <v>0</v>
      </c>
      <c r="D274" s="64">
        <v>0</v>
      </c>
      <c r="E274" s="64">
        <f t="shared" si="39"/>
        <v>0</v>
      </c>
      <c r="F274" s="65">
        <f t="shared" si="44"/>
        <v>0</v>
      </c>
      <c r="G274" s="63">
        <v>0</v>
      </c>
      <c r="H274" s="64">
        <v>0</v>
      </c>
      <c r="I274" s="64">
        <f t="shared" si="40"/>
        <v>0</v>
      </c>
      <c r="J274" s="65" t="str">
        <f t="shared" si="45"/>
        <v/>
      </c>
      <c r="K274" s="63">
        <v>0</v>
      </c>
      <c r="L274" s="64">
        <v>0</v>
      </c>
      <c r="M274" s="64">
        <f t="shared" si="41"/>
        <v>0</v>
      </c>
      <c r="N274" s="65">
        <f t="shared" si="42"/>
        <v>0</v>
      </c>
      <c r="O274" s="64">
        <v>5</v>
      </c>
      <c r="P274" s="64">
        <v>0</v>
      </c>
      <c r="Q274" s="64">
        <f t="shared" si="43"/>
        <v>5</v>
      </c>
      <c r="R274" s="66">
        <f t="shared" si="46"/>
        <v>-1</v>
      </c>
    </row>
    <row r="275" spans="2:18" ht="16.5" x14ac:dyDescent="0.3">
      <c r="B275" s="62" t="s">
        <v>353</v>
      </c>
      <c r="C275" s="63">
        <v>0</v>
      </c>
      <c r="D275" s="64">
        <v>0</v>
      </c>
      <c r="E275" s="64">
        <f t="shared" si="39"/>
        <v>0</v>
      </c>
      <c r="F275" s="65">
        <f t="shared" si="44"/>
        <v>0</v>
      </c>
      <c r="G275" s="63">
        <v>0</v>
      </c>
      <c r="H275" s="64">
        <v>0</v>
      </c>
      <c r="I275" s="64">
        <f t="shared" si="40"/>
        <v>0</v>
      </c>
      <c r="J275" s="65" t="str">
        <f t="shared" si="45"/>
        <v/>
      </c>
      <c r="K275" s="63">
        <v>0</v>
      </c>
      <c r="L275" s="64">
        <v>0</v>
      </c>
      <c r="M275" s="64">
        <f t="shared" si="41"/>
        <v>0</v>
      </c>
      <c r="N275" s="65">
        <f t="shared" si="42"/>
        <v>0</v>
      </c>
      <c r="O275" s="64">
        <v>3</v>
      </c>
      <c r="P275" s="64">
        <v>0</v>
      </c>
      <c r="Q275" s="64">
        <f t="shared" si="43"/>
        <v>3</v>
      </c>
      <c r="R275" s="66">
        <f t="shared" si="46"/>
        <v>-1</v>
      </c>
    </row>
    <row r="276" spans="2:18" ht="16.5" x14ac:dyDescent="0.3">
      <c r="B276" s="62" t="s">
        <v>134</v>
      </c>
      <c r="C276" s="63">
        <v>0</v>
      </c>
      <c r="D276" s="64">
        <v>0</v>
      </c>
      <c r="E276" s="64">
        <f t="shared" si="39"/>
        <v>0</v>
      </c>
      <c r="F276" s="65">
        <f t="shared" si="44"/>
        <v>0</v>
      </c>
      <c r="G276" s="63">
        <v>9</v>
      </c>
      <c r="H276" s="64">
        <v>0</v>
      </c>
      <c r="I276" s="64">
        <f t="shared" si="40"/>
        <v>9</v>
      </c>
      <c r="J276" s="65">
        <f t="shared" si="45"/>
        <v>-1</v>
      </c>
      <c r="K276" s="63">
        <v>118</v>
      </c>
      <c r="L276" s="64">
        <v>0</v>
      </c>
      <c r="M276" s="64">
        <f t="shared" si="41"/>
        <v>118</v>
      </c>
      <c r="N276" s="65">
        <f t="shared" si="42"/>
        <v>1.5617358826686361E-6</v>
      </c>
      <c r="O276" s="64">
        <v>83</v>
      </c>
      <c r="P276" s="64">
        <v>0</v>
      </c>
      <c r="Q276" s="64">
        <f t="shared" si="43"/>
        <v>83</v>
      </c>
      <c r="R276" s="66">
        <f t="shared" si="46"/>
        <v>0.42168674698795172</v>
      </c>
    </row>
    <row r="277" spans="2:18" ht="16.5" x14ac:dyDescent="0.3">
      <c r="B277" s="62" t="s">
        <v>322</v>
      </c>
      <c r="C277" s="63">
        <v>0</v>
      </c>
      <c r="D277" s="64">
        <v>0</v>
      </c>
      <c r="E277" s="64">
        <f t="shared" si="39"/>
        <v>0</v>
      </c>
      <c r="F277" s="65">
        <f t="shared" si="44"/>
        <v>0</v>
      </c>
      <c r="G277" s="63">
        <v>0</v>
      </c>
      <c r="H277" s="64">
        <v>0</v>
      </c>
      <c r="I277" s="64">
        <f t="shared" si="40"/>
        <v>0</v>
      </c>
      <c r="J277" s="65" t="str">
        <f t="shared" si="45"/>
        <v/>
      </c>
      <c r="K277" s="63">
        <v>0</v>
      </c>
      <c r="L277" s="64">
        <v>0</v>
      </c>
      <c r="M277" s="64">
        <f t="shared" si="41"/>
        <v>0</v>
      </c>
      <c r="N277" s="65">
        <f t="shared" si="42"/>
        <v>0</v>
      </c>
      <c r="O277" s="64">
        <v>20</v>
      </c>
      <c r="P277" s="64">
        <v>0</v>
      </c>
      <c r="Q277" s="64">
        <f t="shared" si="43"/>
        <v>20</v>
      </c>
      <c r="R277" s="66">
        <f t="shared" si="46"/>
        <v>-1</v>
      </c>
    </row>
    <row r="278" spans="2:18" ht="16.5" x14ac:dyDescent="0.3">
      <c r="B278" s="62" t="s">
        <v>366</v>
      </c>
      <c r="C278" s="63">
        <v>0</v>
      </c>
      <c r="D278" s="64">
        <v>0</v>
      </c>
      <c r="E278" s="64">
        <f t="shared" si="39"/>
        <v>0</v>
      </c>
      <c r="F278" s="65">
        <f t="shared" si="44"/>
        <v>0</v>
      </c>
      <c r="G278" s="63">
        <v>0</v>
      </c>
      <c r="H278" s="64">
        <v>0</v>
      </c>
      <c r="I278" s="64">
        <f t="shared" si="40"/>
        <v>0</v>
      </c>
      <c r="J278" s="65" t="str">
        <f t="shared" si="45"/>
        <v/>
      </c>
      <c r="K278" s="63">
        <v>0</v>
      </c>
      <c r="L278" s="64">
        <v>0</v>
      </c>
      <c r="M278" s="64">
        <f t="shared" si="41"/>
        <v>0</v>
      </c>
      <c r="N278" s="65">
        <f t="shared" si="42"/>
        <v>0</v>
      </c>
      <c r="O278" s="64">
        <v>12</v>
      </c>
      <c r="P278" s="64">
        <v>0</v>
      </c>
      <c r="Q278" s="64">
        <f t="shared" si="43"/>
        <v>12</v>
      </c>
      <c r="R278" s="66">
        <f t="shared" si="46"/>
        <v>-1</v>
      </c>
    </row>
    <row r="279" spans="2:18" ht="16.5" x14ac:dyDescent="0.3">
      <c r="B279" s="62" t="s">
        <v>372</v>
      </c>
      <c r="C279" s="63">
        <v>0</v>
      </c>
      <c r="D279" s="64">
        <v>0</v>
      </c>
      <c r="E279" s="64">
        <f t="shared" si="39"/>
        <v>0</v>
      </c>
      <c r="F279" s="65">
        <f t="shared" si="44"/>
        <v>0</v>
      </c>
      <c r="G279" s="63">
        <v>0</v>
      </c>
      <c r="H279" s="64">
        <v>0</v>
      </c>
      <c r="I279" s="64">
        <f t="shared" si="40"/>
        <v>0</v>
      </c>
      <c r="J279" s="65" t="str">
        <f t="shared" si="45"/>
        <v/>
      </c>
      <c r="K279" s="63">
        <v>4</v>
      </c>
      <c r="L279" s="64">
        <v>0</v>
      </c>
      <c r="M279" s="64">
        <f t="shared" si="41"/>
        <v>4</v>
      </c>
      <c r="N279" s="65">
        <f t="shared" si="42"/>
        <v>5.2940199412496135E-8</v>
      </c>
      <c r="O279" s="64">
        <v>16</v>
      </c>
      <c r="P279" s="64">
        <v>0</v>
      </c>
      <c r="Q279" s="64">
        <f t="shared" si="43"/>
        <v>16</v>
      </c>
      <c r="R279" s="66">
        <f t="shared" si="46"/>
        <v>-0.75</v>
      </c>
    </row>
    <row r="280" spans="2:18" ht="16.5" x14ac:dyDescent="0.3">
      <c r="B280" s="62" t="s">
        <v>135</v>
      </c>
      <c r="C280" s="63">
        <v>0</v>
      </c>
      <c r="D280" s="64">
        <v>0</v>
      </c>
      <c r="E280" s="64">
        <f t="shared" si="39"/>
        <v>0</v>
      </c>
      <c r="F280" s="65">
        <f t="shared" si="44"/>
        <v>0</v>
      </c>
      <c r="G280" s="63">
        <v>17</v>
      </c>
      <c r="H280" s="64">
        <v>0</v>
      </c>
      <c r="I280" s="64">
        <f t="shared" si="40"/>
        <v>17</v>
      </c>
      <c r="J280" s="65">
        <f t="shared" si="45"/>
        <v>-1</v>
      </c>
      <c r="K280" s="63">
        <v>297</v>
      </c>
      <c r="L280" s="64">
        <v>0</v>
      </c>
      <c r="M280" s="64">
        <f t="shared" si="41"/>
        <v>297</v>
      </c>
      <c r="N280" s="65">
        <f t="shared" si="42"/>
        <v>3.9308098063778384E-6</v>
      </c>
      <c r="O280" s="64">
        <v>398</v>
      </c>
      <c r="P280" s="64">
        <v>0</v>
      </c>
      <c r="Q280" s="64">
        <f t="shared" si="43"/>
        <v>398</v>
      </c>
      <c r="R280" s="66">
        <f t="shared" si="46"/>
        <v>-0.25376884422110557</v>
      </c>
    </row>
    <row r="281" spans="2:18" ht="16.5" x14ac:dyDescent="0.3">
      <c r="B281" s="62" t="s">
        <v>352</v>
      </c>
      <c r="C281" s="63">
        <v>0</v>
      </c>
      <c r="D281" s="64">
        <v>0</v>
      </c>
      <c r="E281" s="64">
        <f t="shared" si="39"/>
        <v>0</v>
      </c>
      <c r="F281" s="65">
        <f t="shared" si="44"/>
        <v>0</v>
      </c>
      <c r="G281" s="63">
        <v>0</v>
      </c>
      <c r="H281" s="64">
        <v>0</v>
      </c>
      <c r="I281" s="64">
        <f t="shared" si="40"/>
        <v>0</v>
      </c>
      <c r="J281" s="65" t="str">
        <f t="shared" si="45"/>
        <v/>
      </c>
      <c r="K281" s="63">
        <v>0</v>
      </c>
      <c r="L281" s="64">
        <v>0</v>
      </c>
      <c r="M281" s="64">
        <f t="shared" si="41"/>
        <v>0</v>
      </c>
      <c r="N281" s="65">
        <f t="shared" si="42"/>
        <v>0</v>
      </c>
      <c r="O281" s="64">
        <v>3</v>
      </c>
      <c r="P281" s="64">
        <v>0</v>
      </c>
      <c r="Q281" s="64">
        <f t="shared" si="43"/>
        <v>3</v>
      </c>
      <c r="R281" s="66">
        <f t="shared" si="46"/>
        <v>-1</v>
      </c>
    </row>
    <row r="282" spans="2:18" ht="16.5" x14ac:dyDescent="0.3">
      <c r="B282" s="62" t="s">
        <v>301</v>
      </c>
      <c r="C282" s="63">
        <v>0</v>
      </c>
      <c r="D282" s="64">
        <v>0</v>
      </c>
      <c r="E282" s="64">
        <f t="shared" si="39"/>
        <v>0</v>
      </c>
      <c r="F282" s="65">
        <f t="shared" si="44"/>
        <v>0</v>
      </c>
      <c r="G282" s="63">
        <v>0</v>
      </c>
      <c r="H282" s="64">
        <v>0</v>
      </c>
      <c r="I282" s="64">
        <f t="shared" si="40"/>
        <v>0</v>
      </c>
      <c r="J282" s="65" t="str">
        <f t="shared" si="45"/>
        <v/>
      </c>
      <c r="K282" s="63">
        <v>4</v>
      </c>
      <c r="L282" s="64">
        <v>0</v>
      </c>
      <c r="M282" s="64">
        <f t="shared" si="41"/>
        <v>4</v>
      </c>
      <c r="N282" s="65">
        <f t="shared" si="42"/>
        <v>5.2940199412496135E-8</v>
      </c>
      <c r="O282" s="64">
        <v>0</v>
      </c>
      <c r="P282" s="64">
        <v>0</v>
      </c>
      <c r="Q282" s="64">
        <f t="shared" si="43"/>
        <v>0</v>
      </c>
      <c r="R282" s="66" t="str">
        <f t="shared" si="46"/>
        <v/>
      </c>
    </row>
    <row r="283" spans="2:18" ht="16.5" x14ac:dyDescent="0.3">
      <c r="B283" s="62" t="s">
        <v>337</v>
      </c>
      <c r="C283" s="63">
        <v>0</v>
      </c>
      <c r="D283" s="64">
        <v>0</v>
      </c>
      <c r="E283" s="64">
        <f t="shared" si="39"/>
        <v>0</v>
      </c>
      <c r="F283" s="65">
        <f t="shared" si="44"/>
        <v>0</v>
      </c>
      <c r="G283" s="63">
        <v>0</v>
      </c>
      <c r="H283" s="64">
        <v>0</v>
      </c>
      <c r="I283" s="64">
        <f t="shared" si="40"/>
        <v>0</v>
      </c>
      <c r="J283" s="65" t="str">
        <f t="shared" si="45"/>
        <v/>
      </c>
      <c r="K283" s="63">
        <v>0</v>
      </c>
      <c r="L283" s="64">
        <v>0</v>
      </c>
      <c r="M283" s="64">
        <f t="shared" si="41"/>
        <v>0</v>
      </c>
      <c r="N283" s="65">
        <f t="shared" si="42"/>
        <v>0</v>
      </c>
      <c r="O283" s="64">
        <v>12</v>
      </c>
      <c r="P283" s="64">
        <v>0</v>
      </c>
      <c r="Q283" s="64">
        <f t="shared" si="43"/>
        <v>12</v>
      </c>
      <c r="R283" s="66">
        <f t="shared" si="46"/>
        <v>-1</v>
      </c>
    </row>
    <row r="284" spans="2:18" ht="16.5" x14ac:dyDescent="0.3">
      <c r="B284" s="62" t="s">
        <v>355</v>
      </c>
      <c r="C284" s="63">
        <v>0</v>
      </c>
      <c r="D284" s="64">
        <v>0</v>
      </c>
      <c r="E284" s="64">
        <f t="shared" si="39"/>
        <v>0</v>
      </c>
      <c r="F284" s="65">
        <f t="shared" si="44"/>
        <v>0</v>
      </c>
      <c r="G284" s="63">
        <v>0</v>
      </c>
      <c r="H284" s="64">
        <v>0</v>
      </c>
      <c r="I284" s="64">
        <f t="shared" si="40"/>
        <v>0</v>
      </c>
      <c r="J284" s="65" t="str">
        <f t="shared" si="45"/>
        <v/>
      </c>
      <c r="K284" s="63">
        <v>0</v>
      </c>
      <c r="L284" s="64">
        <v>0</v>
      </c>
      <c r="M284" s="64">
        <f t="shared" si="41"/>
        <v>0</v>
      </c>
      <c r="N284" s="65">
        <f t="shared" si="42"/>
        <v>0</v>
      </c>
      <c r="O284" s="64">
        <v>1</v>
      </c>
      <c r="P284" s="64">
        <v>0</v>
      </c>
      <c r="Q284" s="64">
        <f t="shared" si="43"/>
        <v>1</v>
      </c>
      <c r="R284" s="66">
        <f t="shared" si="46"/>
        <v>-1</v>
      </c>
    </row>
    <row r="285" spans="2:18" ht="16.5" x14ac:dyDescent="0.3">
      <c r="B285" s="62" t="s">
        <v>406</v>
      </c>
      <c r="C285" s="63">
        <v>0</v>
      </c>
      <c r="D285" s="64">
        <v>0</v>
      </c>
      <c r="E285" s="64">
        <f t="shared" si="39"/>
        <v>0</v>
      </c>
      <c r="F285" s="65">
        <f t="shared" si="44"/>
        <v>0</v>
      </c>
      <c r="G285" s="63">
        <v>0</v>
      </c>
      <c r="H285" s="64">
        <v>0</v>
      </c>
      <c r="I285" s="64">
        <f t="shared" si="40"/>
        <v>0</v>
      </c>
      <c r="J285" s="65" t="str">
        <f t="shared" si="45"/>
        <v/>
      </c>
      <c r="K285" s="63">
        <v>0</v>
      </c>
      <c r="L285" s="64">
        <v>0</v>
      </c>
      <c r="M285" s="64">
        <f t="shared" si="41"/>
        <v>0</v>
      </c>
      <c r="N285" s="65">
        <f t="shared" si="42"/>
        <v>0</v>
      </c>
      <c r="O285" s="64">
        <v>50</v>
      </c>
      <c r="P285" s="64">
        <v>0</v>
      </c>
      <c r="Q285" s="64">
        <f t="shared" si="43"/>
        <v>50</v>
      </c>
      <c r="R285" s="66">
        <f t="shared" si="46"/>
        <v>-1</v>
      </c>
    </row>
    <row r="286" spans="2:18" ht="16.5" x14ac:dyDescent="0.3">
      <c r="B286" s="62" t="s">
        <v>407</v>
      </c>
      <c r="C286" s="63">
        <v>0</v>
      </c>
      <c r="D286" s="64">
        <v>0</v>
      </c>
      <c r="E286" s="64">
        <f t="shared" si="39"/>
        <v>0</v>
      </c>
      <c r="F286" s="65">
        <f t="shared" si="44"/>
        <v>0</v>
      </c>
      <c r="G286" s="63">
        <v>0</v>
      </c>
      <c r="H286" s="64">
        <v>0</v>
      </c>
      <c r="I286" s="64">
        <f t="shared" si="40"/>
        <v>0</v>
      </c>
      <c r="J286" s="65" t="str">
        <f t="shared" si="45"/>
        <v/>
      </c>
      <c r="K286" s="63">
        <v>9</v>
      </c>
      <c r="L286" s="64">
        <v>0</v>
      </c>
      <c r="M286" s="64">
        <f t="shared" si="41"/>
        <v>9</v>
      </c>
      <c r="N286" s="65">
        <f t="shared" si="42"/>
        <v>1.191154486781163E-7</v>
      </c>
      <c r="O286" s="64">
        <v>0</v>
      </c>
      <c r="P286" s="64">
        <v>0</v>
      </c>
      <c r="Q286" s="64">
        <f t="shared" si="43"/>
        <v>0</v>
      </c>
      <c r="R286" s="66" t="str">
        <f t="shared" si="46"/>
        <v/>
      </c>
    </row>
    <row r="287" spans="2:18" ht="16.5" x14ac:dyDescent="0.3">
      <c r="B287" s="62" t="s">
        <v>263</v>
      </c>
      <c r="C287" s="63">
        <v>0</v>
      </c>
      <c r="D287" s="64">
        <v>0</v>
      </c>
      <c r="E287" s="64">
        <f t="shared" si="39"/>
        <v>0</v>
      </c>
      <c r="F287" s="65">
        <f t="shared" si="44"/>
        <v>0</v>
      </c>
      <c r="G287" s="63">
        <v>0</v>
      </c>
      <c r="H287" s="64">
        <v>0</v>
      </c>
      <c r="I287" s="64">
        <f t="shared" si="40"/>
        <v>0</v>
      </c>
      <c r="J287" s="65" t="str">
        <f t="shared" si="45"/>
        <v/>
      </c>
      <c r="K287" s="63">
        <v>0</v>
      </c>
      <c r="L287" s="64">
        <v>0</v>
      </c>
      <c r="M287" s="64">
        <f t="shared" si="41"/>
        <v>0</v>
      </c>
      <c r="N287" s="65">
        <f t="shared" si="42"/>
        <v>0</v>
      </c>
      <c r="O287" s="64">
        <v>4</v>
      </c>
      <c r="P287" s="64">
        <v>0</v>
      </c>
      <c r="Q287" s="64">
        <f t="shared" si="43"/>
        <v>4</v>
      </c>
      <c r="R287" s="66">
        <f t="shared" si="46"/>
        <v>-1</v>
      </c>
    </row>
    <row r="288" spans="2:18" ht="16.5" x14ac:dyDescent="0.3">
      <c r="B288" s="62" t="s">
        <v>143</v>
      </c>
      <c r="C288" s="63">
        <v>0</v>
      </c>
      <c r="D288" s="64">
        <v>0</v>
      </c>
      <c r="E288" s="64">
        <f t="shared" si="39"/>
        <v>0</v>
      </c>
      <c r="F288" s="65">
        <f t="shared" si="44"/>
        <v>0</v>
      </c>
      <c r="G288" s="63">
        <v>4</v>
      </c>
      <c r="H288" s="64">
        <v>0</v>
      </c>
      <c r="I288" s="64">
        <f t="shared" si="40"/>
        <v>4</v>
      </c>
      <c r="J288" s="65">
        <f t="shared" si="45"/>
        <v>-1</v>
      </c>
      <c r="K288" s="63">
        <v>159</v>
      </c>
      <c r="L288" s="64">
        <v>0</v>
      </c>
      <c r="M288" s="64">
        <f t="shared" si="41"/>
        <v>159</v>
      </c>
      <c r="N288" s="65">
        <f t="shared" si="42"/>
        <v>2.1043729266467215E-6</v>
      </c>
      <c r="O288" s="64">
        <v>62</v>
      </c>
      <c r="P288" s="64">
        <v>0</v>
      </c>
      <c r="Q288" s="64">
        <f t="shared" si="43"/>
        <v>62</v>
      </c>
      <c r="R288" s="66">
        <f t="shared" si="46"/>
        <v>1.564516129032258</v>
      </c>
    </row>
    <row r="289" spans="2:18" ht="16.5" x14ac:dyDescent="0.3">
      <c r="B289" s="62" t="s">
        <v>396</v>
      </c>
      <c r="C289" s="63">
        <v>0</v>
      </c>
      <c r="D289" s="64">
        <v>0</v>
      </c>
      <c r="E289" s="64">
        <f t="shared" si="39"/>
        <v>0</v>
      </c>
      <c r="F289" s="65">
        <f t="shared" si="44"/>
        <v>0</v>
      </c>
      <c r="G289" s="63">
        <v>7</v>
      </c>
      <c r="H289" s="64">
        <v>0</v>
      </c>
      <c r="I289" s="64">
        <f t="shared" si="40"/>
        <v>7</v>
      </c>
      <c r="J289" s="65">
        <f t="shared" si="45"/>
        <v>-1</v>
      </c>
      <c r="K289" s="63">
        <v>0</v>
      </c>
      <c r="L289" s="64">
        <v>0</v>
      </c>
      <c r="M289" s="64">
        <f t="shared" si="41"/>
        <v>0</v>
      </c>
      <c r="N289" s="65">
        <f t="shared" si="42"/>
        <v>0</v>
      </c>
      <c r="O289" s="64">
        <v>7</v>
      </c>
      <c r="P289" s="64">
        <v>0</v>
      </c>
      <c r="Q289" s="64">
        <f t="shared" si="43"/>
        <v>7</v>
      </c>
      <c r="R289" s="66">
        <f t="shared" si="46"/>
        <v>-1</v>
      </c>
    </row>
    <row r="290" spans="2:18" ht="16.5" x14ac:dyDescent="0.3">
      <c r="B290" s="62" t="s">
        <v>310</v>
      </c>
      <c r="C290" s="63">
        <v>0</v>
      </c>
      <c r="D290" s="64">
        <v>0</v>
      </c>
      <c r="E290" s="64">
        <f t="shared" si="39"/>
        <v>0</v>
      </c>
      <c r="F290" s="65">
        <f t="shared" si="44"/>
        <v>0</v>
      </c>
      <c r="G290" s="63">
        <v>0</v>
      </c>
      <c r="H290" s="64">
        <v>0</v>
      </c>
      <c r="I290" s="64">
        <f t="shared" si="40"/>
        <v>0</v>
      </c>
      <c r="J290" s="65" t="str">
        <f t="shared" si="45"/>
        <v/>
      </c>
      <c r="K290" s="63">
        <v>2</v>
      </c>
      <c r="L290" s="64">
        <v>0</v>
      </c>
      <c r="M290" s="64">
        <f t="shared" si="41"/>
        <v>2</v>
      </c>
      <c r="N290" s="65">
        <f t="shared" si="42"/>
        <v>2.6470099706248068E-8</v>
      </c>
      <c r="O290" s="64">
        <v>0</v>
      </c>
      <c r="P290" s="64">
        <v>0</v>
      </c>
      <c r="Q290" s="64">
        <f t="shared" si="43"/>
        <v>0</v>
      </c>
      <c r="R290" s="66" t="str">
        <f t="shared" si="46"/>
        <v/>
      </c>
    </row>
    <row r="291" spans="2:18" ht="16.5" x14ac:dyDescent="0.3">
      <c r="B291" s="62" t="s">
        <v>381</v>
      </c>
      <c r="C291" s="63">
        <v>0</v>
      </c>
      <c r="D291" s="64">
        <v>0</v>
      </c>
      <c r="E291" s="64">
        <f t="shared" si="39"/>
        <v>0</v>
      </c>
      <c r="F291" s="65">
        <f t="shared" si="44"/>
        <v>0</v>
      </c>
      <c r="G291" s="63">
        <v>0</v>
      </c>
      <c r="H291" s="64">
        <v>0</v>
      </c>
      <c r="I291" s="64">
        <f t="shared" si="40"/>
        <v>0</v>
      </c>
      <c r="J291" s="65" t="str">
        <f t="shared" si="45"/>
        <v/>
      </c>
      <c r="K291" s="63">
        <v>3</v>
      </c>
      <c r="L291" s="64">
        <v>0</v>
      </c>
      <c r="M291" s="64">
        <f t="shared" si="41"/>
        <v>3</v>
      </c>
      <c r="N291" s="65">
        <f t="shared" si="42"/>
        <v>3.9705149559372103E-8</v>
      </c>
      <c r="O291" s="64">
        <v>0</v>
      </c>
      <c r="P291" s="64">
        <v>0</v>
      </c>
      <c r="Q291" s="64">
        <f t="shared" si="43"/>
        <v>0</v>
      </c>
      <c r="R291" s="66" t="str">
        <f t="shared" si="46"/>
        <v/>
      </c>
    </row>
    <row r="292" spans="2:18" ht="16.5" x14ac:dyDescent="0.3">
      <c r="B292" s="62" t="s">
        <v>289</v>
      </c>
      <c r="C292" s="63">
        <v>0</v>
      </c>
      <c r="D292" s="64">
        <v>0</v>
      </c>
      <c r="E292" s="64">
        <f t="shared" si="39"/>
        <v>0</v>
      </c>
      <c r="F292" s="65">
        <f t="shared" si="44"/>
        <v>0</v>
      </c>
      <c r="G292" s="63">
        <v>0</v>
      </c>
      <c r="H292" s="64">
        <v>0</v>
      </c>
      <c r="I292" s="64">
        <f t="shared" si="40"/>
        <v>0</v>
      </c>
      <c r="J292" s="65" t="str">
        <f t="shared" si="45"/>
        <v/>
      </c>
      <c r="K292" s="63">
        <v>11</v>
      </c>
      <c r="L292" s="64">
        <v>0</v>
      </c>
      <c r="M292" s="64">
        <f t="shared" si="41"/>
        <v>11</v>
      </c>
      <c r="N292" s="65">
        <f t="shared" si="42"/>
        <v>1.4558554838436438E-7</v>
      </c>
      <c r="O292" s="64">
        <v>24</v>
      </c>
      <c r="P292" s="64">
        <v>0</v>
      </c>
      <c r="Q292" s="64">
        <f t="shared" si="43"/>
        <v>24</v>
      </c>
      <c r="R292" s="66">
        <f t="shared" si="46"/>
        <v>-0.54166666666666674</v>
      </c>
    </row>
    <row r="293" spans="2:18" ht="16.5" x14ac:dyDescent="0.3">
      <c r="B293" s="62" t="s">
        <v>148</v>
      </c>
      <c r="C293" s="63">
        <v>0</v>
      </c>
      <c r="D293" s="64">
        <v>0</v>
      </c>
      <c r="E293" s="64">
        <f t="shared" si="39"/>
        <v>0</v>
      </c>
      <c r="F293" s="65">
        <f t="shared" si="44"/>
        <v>0</v>
      </c>
      <c r="G293" s="63">
        <v>8</v>
      </c>
      <c r="H293" s="64">
        <v>0</v>
      </c>
      <c r="I293" s="64">
        <f t="shared" si="40"/>
        <v>8</v>
      </c>
      <c r="J293" s="65">
        <f t="shared" si="45"/>
        <v>-1</v>
      </c>
      <c r="K293" s="63">
        <v>90</v>
      </c>
      <c r="L293" s="64">
        <v>0</v>
      </c>
      <c r="M293" s="64">
        <f t="shared" si="41"/>
        <v>90</v>
      </c>
      <c r="N293" s="65">
        <f t="shared" si="42"/>
        <v>1.191154486781163E-6</v>
      </c>
      <c r="O293" s="64">
        <v>72</v>
      </c>
      <c r="P293" s="64">
        <v>0</v>
      </c>
      <c r="Q293" s="64">
        <f t="shared" si="43"/>
        <v>72</v>
      </c>
      <c r="R293" s="66">
        <f t="shared" si="46"/>
        <v>0.25</v>
      </c>
    </row>
    <row r="294" spans="2:18" ht="16.5" x14ac:dyDescent="0.3">
      <c r="B294" s="62" t="s">
        <v>235</v>
      </c>
      <c r="C294" s="63">
        <v>0</v>
      </c>
      <c r="D294" s="64">
        <v>0</v>
      </c>
      <c r="E294" s="64">
        <f t="shared" si="39"/>
        <v>0</v>
      </c>
      <c r="F294" s="65">
        <f t="shared" si="44"/>
        <v>0</v>
      </c>
      <c r="G294" s="63">
        <v>0</v>
      </c>
      <c r="H294" s="64">
        <v>0</v>
      </c>
      <c r="I294" s="64">
        <f t="shared" si="40"/>
        <v>0</v>
      </c>
      <c r="J294" s="65" t="str">
        <f t="shared" si="45"/>
        <v/>
      </c>
      <c r="K294" s="63">
        <v>6</v>
      </c>
      <c r="L294" s="64">
        <v>0</v>
      </c>
      <c r="M294" s="64">
        <f t="shared" si="41"/>
        <v>6</v>
      </c>
      <c r="N294" s="65">
        <f t="shared" si="42"/>
        <v>7.9410299118744206E-8</v>
      </c>
      <c r="O294" s="64">
        <v>0</v>
      </c>
      <c r="P294" s="64">
        <v>0</v>
      </c>
      <c r="Q294" s="64">
        <f t="shared" si="43"/>
        <v>0</v>
      </c>
      <c r="R294" s="66" t="str">
        <f t="shared" si="46"/>
        <v/>
      </c>
    </row>
    <row r="295" spans="2:18" ht="16.5" x14ac:dyDescent="0.3">
      <c r="B295" s="62" t="s">
        <v>397</v>
      </c>
      <c r="C295" s="63">
        <v>0</v>
      </c>
      <c r="D295" s="64">
        <v>0</v>
      </c>
      <c r="E295" s="64">
        <f t="shared" si="39"/>
        <v>0</v>
      </c>
      <c r="F295" s="65">
        <f t="shared" si="44"/>
        <v>0</v>
      </c>
      <c r="G295" s="63">
        <v>1</v>
      </c>
      <c r="H295" s="64">
        <v>0</v>
      </c>
      <c r="I295" s="64">
        <f t="shared" si="40"/>
        <v>1</v>
      </c>
      <c r="J295" s="65">
        <f t="shared" si="45"/>
        <v>-1</v>
      </c>
      <c r="K295" s="63">
        <v>0</v>
      </c>
      <c r="L295" s="64">
        <v>0</v>
      </c>
      <c r="M295" s="64">
        <f t="shared" si="41"/>
        <v>0</v>
      </c>
      <c r="N295" s="65">
        <f t="shared" si="42"/>
        <v>0</v>
      </c>
      <c r="O295" s="64">
        <v>1</v>
      </c>
      <c r="P295" s="64">
        <v>0</v>
      </c>
      <c r="Q295" s="64">
        <f t="shared" si="43"/>
        <v>1</v>
      </c>
      <c r="R295" s="66">
        <f t="shared" si="46"/>
        <v>-1</v>
      </c>
    </row>
    <row r="296" spans="2:18" ht="16.5" x14ac:dyDescent="0.3">
      <c r="B296" s="62" t="s">
        <v>315</v>
      </c>
      <c r="C296" s="63">
        <v>0</v>
      </c>
      <c r="D296" s="64">
        <v>0</v>
      </c>
      <c r="E296" s="64">
        <f t="shared" si="39"/>
        <v>0</v>
      </c>
      <c r="F296" s="65">
        <f t="shared" si="44"/>
        <v>0</v>
      </c>
      <c r="G296" s="63">
        <v>0</v>
      </c>
      <c r="H296" s="64">
        <v>0</v>
      </c>
      <c r="I296" s="64">
        <f t="shared" si="40"/>
        <v>0</v>
      </c>
      <c r="J296" s="65" t="str">
        <f t="shared" si="45"/>
        <v/>
      </c>
      <c r="K296" s="63">
        <v>0</v>
      </c>
      <c r="L296" s="64">
        <v>0</v>
      </c>
      <c r="M296" s="64">
        <f t="shared" si="41"/>
        <v>0</v>
      </c>
      <c r="N296" s="65">
        <f t="shared" si="42"/>
        <v>0</v>
      </c>
      <c r="O296" s="64">
        <v>43</v>
      </c>
      <c r="P296" s="64">
        <v>0</v>
      </c>
      <c r="Q296" s="64">
        <f t="shared" si="43"/>
        <v>43</v>
      </c>
      <c r="R296" s="66">
        <f t="shared" si="46"/>
        <v>-1</v>
      </c>
    </row>
    <row r="297" spans="2:18" ht="16.5" x14ac:dyDescent="0.3">
      <c r="B297" s="62" t="s">
        <v>408</v>
      </c>
      <c r="C297" s="63">
        <v>0</v>
      </c>
      <c r="D297" s="64">
        <v>0</v>
      </c>
      <c r="E297" s="64">
        <f t="shared" ref="E297:E359" si="47">D297+C297</f>
        <v>0</v>
      </c>
      <c r="F297" s="65">
        <f t="shared" si="44"/>
        <v>0</v>
      </c>
      <c r="G297" s="63">
        <v>0</v>
      </c>
      <c r="H297" s="64">
        <v>0</v>
      </c>
      <c r="I297" s="64">
        <f t="shared" ref="I297:I359" si="48">H297+G297</f>
        <v>0</v>
      </c>
      <c r="J297" s="65" t="str">
        <f t="shared" si="45"/>
        <v/>
      </c>
      <c r="K297" s="63">
        <v>17</v>
      </c>
      <c r="L297" s="64">
        <v>0</v>
      </c>
      <c r="M297" s="64">
        <f t="shared" ref="M297:M359" si="49">L297+K297</f>
        <v>17</v>
      </c>
      <c r="N297" s="65">
        <f t="shared" ref="N297:N359" si="50">M297/$M$7</f>
        <v>2.2499584750310857E-7</v>
      </c>
      <c r="O297" s="64">
        <v>0</v>
      </c>
      <c r="P297" s="64">
        <v>0</v>
      </c>
      <c r="Q297" s="64">
        <f t="shared" ref="Q297:Q359" si="51">P297+O297</f>
        <v>0</v>
      </c>
      <c r="R297" s="66" t="str">
        <f t="shared" si="46"/>
        <v/>
      </c>
    </row>
    <row r="298" spans="2:18" ht="16.5" x14ac:dyDescent="0.3">
      <c r="B298" s="62" t="s">
        <v>326</v>
      </c>
      <c r="C298" s="63">
        <v>0</v>
      </c>
      <c r="D298" s="64">
        <v>0</v>
      </c>
      <c r="E298" s="64">
        <f t="shared" si="47"/>
        <v>0</v>
      </c>
      <c r="F298" s="65">
        <f t="shared" si="44"/>
        <v>0</v>
      </c>
      <c r="G298" s="63">
        <v>0</v>
      </c>
      <c r="H298" s="64">
        <v>0</v>
      </c>
      <c r="I298" s="64">
        <f t="shared" si="48"/>
        <v>0</v>
      </c>
      <c r="J298" s="65" t="str">
        <f t="shared" si="45"/>
        <v/>
      </c>
      <c r="K298" s="63">
        <v>0</v>
      </c>
      <c r="L298" s="64">
        <v>0</v>
      </c>
      <c r="M298" s="64">
        <f t="shared" si="49"/>
        <v>0</v>
      </c>
      <c r="N298" s="65">
        <f t="shared" si="50"/>
        <v>0</v>
      </c>
      <c r="O298" s="64">
        <v>14</v>
      </c>
      <c r="P298" s="64">
        <v>0</v>
      </c>
      <c r="Q298" s="64">
        <f t="shared" si="51"/>
        <v>14</v>
      </c>
      <c r="R298" s="66">
        <f t="shared" si="46"/>
        <v>-1</v>
      </c>
    </row>
    <row r="299" spans="2:18" ht="16.5" x14ac:dyDescent="0.3">
      <c r="B299" s="62" t="s">
        <v>281</v>
      </c>
      <c r="C299" s="63">
        <v>0</v>
      </c>
      <c r="D299" s="64">
        <v>0</v>
      </c>
      <c r="E299" s="64">
        <f t="shared" si="47"/>
        <v>0</v>
      </c>
      <c r="F299" s="65">
        <f t="shared" si="44"/>
        <v>0</v>
      </c>
      <c r="G299" s="63">
        <v>0</v>
      </c>
      <c r="H299" s="64">
        <v>0</v>
      </c>
      <c r="I299" s="64">
        <f t="shared" si="48"/>
        <v>0</v>
      </c>
      <c r="J299" s="65" t="str">
        <f t="shared" si="45"/>
        <v/>
      </c>
      <c r="K299" s="63">
        <v>13</v>
      </c>
      <c r="L299" s="64">
        <v>0</v>
      </c>
      <c r="M299" s="64">
        <f t="shared" si="49"/>
        <v>13</v>
      </c>
      <c r="N299" s="65">
        <f t="shared" si="50"/>
        <v>1.7205564809061244E-7</v>
      </c>
      <c r="O299" s="64">
        <v>7</v>
      </c>
      <c r="P299" s="64">
        <v>0</v>
      </c>
      <c r="Q299" s="64">
        <f t="shared" si="51"/>
        <v>7</v>
      </c>
      <c r="R299" s="66">
        <f t="shared" si="46"/>
        <v>0.85714285714285721</v>
      </c>
    </row>
    <row r="300" spans="2:18" ht="16.5" x14ac:dyDescent="0.3">
      <c r="B300" s="62" t="s">
        <v>320</v>
      </c>
      <c r="C300" s="63">
        <v>0</v>
      </c>
      <c r="D300" s="64">
        <v>0</v>
      </c>
      <c r="E300" s="64">
        <f t="shared" si="47"/>
        <v>0</v>
      </c>
      <c r="F300" s="65">
        <f t="shared" si="44"/>
        <v>0</v>
      </c>
      <c r="G300" s="63">
        <v>0</v>
      </c>
      <c r="H300" s="64">
        <v>0</v>
      </c>
      <c r="I300" s="64">
        <f t="shared" si="48"/>
        <v>0</v>
      </c>
      <c r="J300" s="65" t="str">
        <f t="shared" si="45"/>
        <v/>
      </c>
      <c r="K300" s="63">
        <v>0</v>
      </c>
      <c r="L300" s="64">
        <v>0</v>
      </c>
      <c r="M300" s="64">
        <f t="shared" si="49"/>
        <v>0</v>
      </c>
      <c r="N300" s="65">
        <f t="shared" si="50"/>
        <v>0</v>
      </c>
      <c r="O300" s="64">
        <v>36</v>
      </c>
      <c r="P300" s="64">
        <v>0</v>
      </c>
      <c r="Q300" s="64">
        <f t="shared" si="51"/>
        <v>36</v>
      </c>
      <c r="R300" s="66">
        <f t="shared" si="46"/>
        <v>-1</v>
      </c>
    </row>
    <row r="301" spans="2:18" ht="16.5" x14ac:dyDescent="0.3">
      <c r="B301" s="62" t="s">
        <v>329</v>
      </c>
      <c r="C301" s="63">
        <v>0</v>
      </c>
      <c r="D301" s="64">
        <v>0</v>
      </c>
      <c r="E301" s="64">
        <f t="shared" si="47"/>
        <v>0</v>
      </c>
      <c r="F301" s="65">
        <f t="shared" si="44"/>
        <v>0</v>
      </c>
      <c r="G301" s="63">
        <v>0</v>
      </c>
      <c r="H301" s="64">
        <v>0</v>
      </c>
      <c r="I301" s="64">
        <f t="shared" si="48"/>
        <v>0</v>
      </c>
      <c r="J301" s="65" t="str">
        <f t="shared" si="45"/>
        <v/>
      </c>
      <c r="K301" s="63">
        <v>0</v>
      </c>
      <c r="L301" s="64">
        <v>0</v>
      </c>
      <c r="M301" s="64">
        <f t="shared" si="49"/>
        <v>0</v>
      </c>
      <c r="N301" s="65">
        <f t="shared" si="50"/>
        <v>0</v>
      </c>
      <c r="O301" s="64">
        <v>12</v>
      </c>
      <c r="P301" s="64">
        <v>0</v>
      </c>
      <c r="Q301" s="64">
        <f t="shared" si="51"/>
        <v>12</v>
      </c>
      <c r="R301" s="66">
        <f t="shared" si="46"/>
        <v>-1</v>
      </c>
    </row>
    <row r="302" spans="2:18" ht="16.5" x14ac:dyDescent="0.3">
      <c r="B302" s="62" t="s">
        <v>254</v>
      </c>
      <c r="C302" s="63">
        <v>0</v>
      </c>
      <c r="D302" s="64">
        <v>0</v>
      </c>
      <c r="E302" s="64">
        <f t="shared" si="47"/>
        <v>0</v>
      </c>
      <c r="F302" s="65">
        <f t="shared" si="44"/>
        <v>0</v>
      </c>
      <c r="G302" s="63">
        <v>0</v>
      </c>
      <c r="H302" s="64">
        <v>0</v>
      </c>
      <c r="I302" s="64">
        <f t="shared" si="48"/>
        <v>0</v>
      </c>
      <c r="J302" s="65" t="str">
        <f t="shared" si="45"/>
        <v/>
      </c>
      <c r="K302" s="63">
        <v>21</v>
      </c>
      <c r="L302" s="64">
        <v>0</v>
      </c>
      <c r="M302" s="64">
        <f t="shared" si="49"/>
        <v>21</v>
      </c>
      <c r="N302" s="65">
        <f t="shared" si="50"/>
        <v>2.7793604691560473E-7</v>
      </c>
      <c r="O302" s="64">
        <v>27</v>
      </c>
      <c r="P302" s="64">
        <v>0</v>
      </c>
      <c r="Q302" s="64">
        <f t="shared" si="51"/>
        <v>27</v>
      </c>
      <c r="R302" s="66">
        <f t="shared" si="46"/>
        <v>-0.22222222222222221</v>
      </c>
    </row>
    <row r="303" spans="2:18" ht="16.5" x14ac:dyDescent="0.3">
      <c r="B303" s="62" t="s">
        <v>155</v>
      </c>
      <c r="C303" s="63">
        <v>0</v>
      </c>
      <c r="D303" s="64">
        <v>0</v>
      </c>
      <c r="E303" s="64">
        <f t="shared" si="47"/>
        <v>0</v>
      </c>
      <c r="F303" s="65">
        <f t="shared" si="44"/>
        <v>0</v>
      </c>
      <c r="G303" s="63">
        <v>15</v>
      </c>
      <c r="H303" s="64">
        <v>0</v>
      </c>
      <c r="I303" s="64">
        <f t="shared" si="48"/>
        <v>15</v>
      </c>
      <c r="J303" s="65">
        <f t="shared" si="45"/>
        <v>-1</v>
      </c>
      <c r="K303" s="63">
        <v>87</v>
      </c>
      <c r="L303" s="64">
        <v>0</v>
      </c>
      <c r="M303" s="64">
        <f t="shared" si="49"/>
        <v>87</v>
      </c>
      <c r="N303" s="65">
        <f t="shared" si="50"/>
        <v>1.151449337221791E-6</v>
      </c>
      <c r="O303" s="64">
        <v>163</v>
      </c>
      <c r="P303" s="64">
        <v>0</v>
      </c>
      <c r="Q303" s="64">
        <f t="shared" si="51"/>
        <v>163</v>
      </c>
      <c r="R303" s="66">
        <f t="shared" si="46"/>
        <v>-0.46625766871165641</v>
      </c>
    </row>
    <row r="304" spans="2:18" ht="16.5" x14ac:dyDescent="0.3">
      <c r="B304" s="62" t="s">
        <v>385</v>
      </c>
      <c r="C304" s="63">
        <v>0</v>
      </c>
      <c r="D304" s="64">
        <v>0</v>
      </c>
      <c r="E304" s="64">
        <f t="shared" si="47"/>
        <v>0</v>
      </c>
      <c r="F304" s="65">
        <f t="shared" si="44"/>
        <v>0</v>
      </c>
      <c r="G304" s="63">
        <v>0</v>
      </c>
      <c r="H304" s="64">
        <v>0</v>
      </c>
      <c r="I304" s="64">
        <f t="shared" si="48"/>
        <v>0</v>
      </c>
      <c r="J304" s="65" t="str">
        <f t="shared" si="45"/>
        <v/>
      </c>
      <c r="K304" s="63">
        <v>0</v>
      </c>
      <c r="L304" s="64">
        <v>0</v>
      </c>
      <c r="M304" s="64">
        <f t="shared" si="49"/>
        <v>0</v>
      </c>
      <c r="N304" s="65">
        <f t="shared" si="50"/>
        <v>0</v>
      </c>
      <c r="O304" s="64">
        <v>9</v>
      </c>
      <c r="P304" s="64">
        <v>0</v>
      </c>
      <c r="Q304" s="64">
        <f t="shared" si="51"/>
        <v>9</v>
      </c>
      <c r="R304" s="66">
        <f t="shared" si="46"/>
        <v>-1</v>
      </c>
    </row>
    <row r="305" spans="2:18" ht="16.5" x14ac:dyDescent="0.3">
      <c r="B305" s="62" t="s">
        <v>293</v>
      </c>
      <c r="C305" s="63">
        <v>0</v>
      </c>
      <c r="D305" s="64">
        <v>0</v>
      </c>
      <c r="E305" s="64">
        <f t="shared" si="47"/>
        <v>0</v>
      </c>
      <c r="F305" s="65">
        <f t="shared" si="44"/>
        <v>0</v>
      </c>
      <c r="G305" s="63">
        <v>0</v>
      </c>
      <c r="H305" s="64">
        <v>0</v>
      </c>
      <c r="I305" s="64">
        <f t="shared" si="48"/>
        <v>0</v>
      </c>
      <c r="J305" s="65" t="str">
        <f t="shared" si="45"/>
        <v/>
      </c>
      <c r="K305" s="63">
        <v>8</v>
      </c>
      <c r="L305" s="64">
        <v>0</v>
      </c>
      <c r="M305" s="64">
        <f t="shared" si="49"/>
        <v>8</v>
      </c>
      <c r="N305" s="65">
        <f t="shared" si="50"/>
        <v>1.0588039882499227E-7</v>
      </c>
      <c r="O305" s="64">
        <v>0</v>
      </c>
      <c r="P305" s="64">
        <v>0</v>
      </c>
      <c r="Q305" s="64">
        <f t="shared" si="51"/>
        <v>0</v>
      </c>
      <c r="R305" s="66" t="str">
        <f t="shared" si="46"/>
        <v/>
      </c>
    </row>
    <row r="306" spans="2:18" ht="16.5" x14ac:dyDescent="0.3">
      <c r="B306" s="62" t="s">
        <v>304</v>
      </c>
      <c r="C306" s="63">
        <v>0</v>
      </c>
      <c r="D306" s="64">
        <v>0</v>
      </c>
      <c r="E306" s="64">
        <f t="shared" si="47"/>
        <v>0</v>
      </c>
      <c r="F306" s="65">
        <f t="shared" si="44"/>
        <v>0</v>
      </c>
      <c r="G306" s="63">
        <v>0</v>
      </c>
      <c r="H306" s="64">
        <v>0</v>
      </c>
      <c r="I306" s="64">
        <f t="shared" si="48"/>
        <v>0</v>
      </c>
      <c r="J306" s="65" t="str">
        <f t="shared" si="45"/>
        <v/>
      </c>
      <c r="K306" s="63">
        <v>8</v>
      </c>
      <c r="L306" s="64">
        <v>0</v>
      </c>
      <c r="M306" s="64">
        <f t="shared" si="49"/>
        <v>8</v>
      </c>
      <c r="N306" s="65">
        <f t="shared" si="50"/>
        <v>1.0588039882499227E-7</v>
      </c>
      <c r="O306" s="64">
        <v>9</v>
      </c>
      <c r="P306" s="64">
        <v>0</v>
      </c>
      <c r="Q306" s="64">
        <f t="shared" si="51"/>
        <v>9</v>
      </c>
      <c r="R306" s="66">
        <f t="shared" si="46"/>
        <v>-0.11111111111111116</v>
      </c>
    </row>
    <row r="307" spans="2:18" ht="16.5" x14ac:dyDescent="0.3">
      <c r="B307" s="62" t="s">
        <v>291</v>
      </c>
      <c r="C307" s="63">
        <v>0</v>
      </c>
      <c r="D307" s="64">
        <v>0</v>
      </c>
      <c r="E307" s="64">
        <f t="shared" si="47"/>
        <v>0</v>
      </c>
      <c r="F307" s="65">
        <f t="shared" si="44"/>
        <v>0</v>
      </c>
      <c r="G307" s="63">
        <v>6</v>
      </c>
      <c r="H307" s="64">
        <v>0</v>
      </c>
      <c r="I307" s="64">
        <f t="shared" si="48"/>
        <v>6</v>
      </c>
      <c r="J307" s="65">
        <f t="shared" si="45"/>
        <v>-1</v>
      </c>
      <c r="K307" s="63">
        <v>18</v>
      </c>
      <c r="L307" s="64">
        <v>0</v>
      </c>
      <c r="M307" s="64">
        <f t="shared" si="49"/>
        <v>18</v>
      </c>
      <c r="N307" s="65">
        <f t="shared" si="50"/>
        <v>2.382308973562326E-7</v>
      </c>
      <c r="O307" s="64">
        <v>6</v>
      </c>
      <c r="P307" s="64">
        <v>0</v>
      </c>
      <c r="Q307" s="64">
        <f t="shared" si="51"/>
        <v>6</v>
      </c>
      <c r="R307" s="66">
        <f t="shared" si="46"/>
        <v>2</v>
      </c>
    </row>
    <row r="308" spans="2:18" ht="16.5" x14ac:dyDescent="0.3">
      <c r="B308" s="62" t="s">
        <v>359</v>
      </c>
      <c r="C308" s="63">
        <v>0</v>
      </c>
      <c r="D308" s="64">
        <v>0</v>
      </c>
      <c r="E308" s="64">
        <f t="shared" si="47"/>
        <v>0</v>
      </c>
      <c r="F308" s="65">
        <f t="shared" si="44"/>
        <v>0</v>
      </c>
      <c r="G308" s="63">
        <v>0</v>
      </c>
      <c r="H308" s="64">
        <v>0</v>
      </c>
      <c r="I308" s="64">
        <f t="shared" si="48"/>
        <v>0</v>
      </c>
      <c r="J308" s="65" t="str">
        <f t="shared" si="45"/>
        <v/>
      </c>
      <c r="K308" s="63">
        <v>0</v>
      </c>
      <c r="L308" s="64">
        <v>0</v>
      </c>
      <c r="M308" s="64">
        <f t="shared" si="49"/>
        <v>0</v>
      </c>
      <c r="N308" s="65">
        <f t="shared" si="50"/>
        <v>0</v>
      </c>
      <c r="O308" s="64">
        <v>8</v>
      </c>
      <c r="P308" s="64">
        <v>0</v>
      </c>
      <c r="Q308" s="64">
        <f t="shared" si="51"/>
        <v>8</v>
      </c>
      <c r="R308" s="66">
        <f t="shared" si="46"/>
        <v>-1</v>
      </c>
    </row>
    <row r="309" spans="2:18" ht="16.5" x14ac:dyDescent="0.3">
      <c r="B309" s="62" t="s">
        <v>409</v>
      </c>
      <c r="C309" s="63">
        <v>0</v>
      </c>
      <c r="D309" s="64">
        <v>0</v>
      </c>
      <c r="E309" s="64">
        <f t="shared" si="47"/>
        <v>0</v>
      </c>
      <c r="F309" s="65">
        <f t="shared" si="44"/>
        <v>0</v>
      </c>
      <c r="G309" s="63">
        <v>0</v>
      </c>
      <c r="H309" s="64">
        <v>0</v>
      </c>
      <c r="I309" s="64">
        <f t="shared" si="48"/>
        <v>0</v>
      </c>
      <c r="J309" s="65" t="str">
        <f t="shared" si="45"/>
        <v/>
      </c>
      <c r="K309" s="63">
        <v>3</v>
      </c>
      <c r="L309" s="64">
        <v>0</v>
      </c>
      <c r="M309" s="64">
        <f t="shared" si="49"/>
        <v>3</v>
      </c>
      <c r="N309" s="65">
        <f t="shared" si="50"/>
        <v>3.9705149559372103E-8</v>
      </c>
      <c r="O309" s="64">
        <v>2</v>
      </c>
      <c r="P309" s="64">
        <v>0</v>
      </c>
      <c r="Q309" s="64">
        <f t="shared" si="51"/>
        <v>2</v>
      </c>
      <c r="R309" s="66">
        <f t="shared" si="46"/>
        <v>0.5</v>
      </c>
    </row>
    <row r="310" spans="2:18" ht="16.5" x14ac:dyDescent="0.3">
      <c r="B310" s="62" t="s">
        <v>287</v>
      </c>
      <c r="C310" s="63">
        <v>0</v>
      </c>
      <c r="D310" s="64">
        <v>0</v>
      </c>
      <c r="E310" s="64">
        <f t="shared" si="47"/>
        <v>0</v>
      </c>
      <c r="F310" s="65">
        <f t="shared" si="44"/>
        <v>0</v>
      </c>
      <c r="G310" s="63">
        <v>0</v>
      </c>
      <c r="H310" s="64">
        <v>0</v>
      </c>
      <c r="I310" s="64">
        <f t="shared" si="48"/>
        <v>0</v>
      </c>
      <c r="J310" s="65" t="str">
        <f t="shared" si="45"/>
        <v/>
      </c>
      <c r="K310" s="63">
        <v>10</v>
      </c>
      <c r="L310" s="64">
        <v>0</v>
      </c>
      <c r="M310" s="64">
        <f t="shared" si="49"/>
        <v>10</v>
      </c>
      <c r="N310" s="65">
        <f t="shared" si="50"/>
        <v>1.3235049853124035E-7</v>
      </c>
      <c r="O310" s="64">
        <v>0</v>
      </c>
      <c r="P310" s="64">
        <v>0</v>
      </c>
      <c r="Q310" s="64">
        <f t="shared" si="51"/>
        <v>0</v>
      </c>
      <c r="R310" s="66" t="str">
        <f t="shared" si="46"/>
        <v/>
      </c>
    </row>
    <row r="311" spans="2:18" ht="16.5" x14ac:dyDescent="0.3">
      <c r="B311" s="62" t="s">
        <v>334</v>
      </c>
      <c r="C311" s="63">
        <v>0</v>
      </c>
      <c r="D311" s="64">
        <v>0</v>
      </c>
      <c r="E311" s="64">
        <f t="shared" si="47"/>
        <v>0</v>
      </c>
      <c r="F311" s="65">
        <f t="shared" si="44"/>
        <v>0</v>
      </c>
      <c r="G311" s="63">
        <v>0</v>
      </c>
      <c r="H311" s="64">
        <v>0</v>
      </c>
      <c r="I311" s="64">
        <f t="shared" si="48"/>
        <v>0</v>
      </c>
      <c r="J311" s="65" t="str">
        <f t="shared" si="45"/>
        <v/>
      </c>
      <c r="K311" s="63">
        <v>0</v>
      </c>
      <c r="L311" s="64">
        <v>0</v>
      </c>
      <c r="M311" s="64">
        <f t="shared" si="49"/>
        <v>0</v>
      </c>
      <c r="N311" s="65">
        <f t="shared" si="50"/>
        <v>0</v>
      </c>
      <c r="O311" s="64">
        <v>14</v>
      </c>
      <c r="P311" s="64">
        <v>0</v>
      </c>
      <c r="Q311" s="64">
        <f t="shared" si="51"/>
        <v>14</v>
      </c>
      <c r="R311" s="66">
        <f t="shared" si="46"/>
        <v>-1</v>
      </c>
    </row>
    <row r="312" spans="2:18" ht="16.5" x14ac:dyDescent="0.3">
      <c r="B312" s="62" t="s">
        <v>241</v>
      </c>
      <c r="C312" s="63">
        <v>0</v>
      </c>
      <c r="D312" s="64">
        <v>0</v>
      </c>
      <c r="E312" s="64">
        <f t="shared" si="47"/>
        <v>0</v>
      </c>
      <c r="F312" s="65">
        <f t="shared" si="44"/>
        <v>0</v>
      </c>
      <c r="G312" s="63">
        <v>0</v>
      </c>
      <c r="H312" s="64">
        <v>0</v>
      </c>
      <c r="I312" s="64">
        <f t="shared" si="48"/>
        <v>0</v>
      </c>
      <c r="J312" s="65" t="str">
        <f t="shared" si="45"/>
        <v/>
      </c>
      <c r="K312" s="63">
        <v>4</v>
      </c>
      <c r="L312" s="64">
        <v>0</v>
      </c>
      <c r="M312" s="64">
        <f t="shared" si="49"/>
        <v>4</v>
      </c>
      <c r="N312" s="65">
        <f t="shared" si="50"/>
        <v>5.2940199412496135E-8</v>
      </c>
      <c r="O312" s="64">
        <v>0</v>
      </c>
      <c r="P312" s="64">
        <v>0</v>
      </c>
      <c r="Q312" s="64">
        <f t="shared" si="51"/>
        <v>0</v>
      </c>
      <c r="R312" s="66" t="str">
        <f t="shared" si="46"/>
        <v/>
      </c>
    </row>
    <row r="313" spans="2:18" ht="16.5" x14ac:dyDescent="0.3">
      <c r="B313" s="62" t="s">
        <v>340</v>
      </c>
      <c r="C313" s="63">
        <v>0</v>
      </c>
      <c r="D313" s="64">
        <v>0</v>
      </c>
      <c r="E313" s="64">
        <f t="shared" si="47"/>
        <v>0</v>
      </c>
      <c r="F313" s="65">
        <f t="shared" si="44"/>
        <v>0</v>
      </c>
      <c r="G313" s="63">
        <v>0</v>
      </c>
      <c r="H313" s="64">
        <v>0</v>
      </c>
      <c r="I313" s="64">
        <f t="shared" si="48"/>
        <v>0</v>
      </c>
      <c r="J313" s="65" t="str">
        <f t="shared" si="45"/>
        <v/>
      </c>
      <c r="K313" s="63">
        <v>0</v>
      </c>
      <c r="L313" s="64">
        <v>0</v>
      </c>
      <c r="M313" s="64">
        <f t="shared" si="49"/>
        <v>0</v>
      </c>
      <c r="N313" s="65">
        <f t="shared" si="50"/>
        <v>0</v>
      </c>
      <c r="O313" s="64">
        <v>27</v>
      </c>
      <c r="P313" s="64">
        <v>0</v>
      </c>
      <c r="Q313" s="64">
        <f t="shared" si="51"/>
        <v>27</v>
      </c>
      <c r="R313" s="66">
        <f t="shared" si="46"/>
        <v>-1</v>
      </c>
    </row>
    <row r="314" spans="2:18" ht="16.5" x14ac:dyDescent="0.3">
      <c r="B314" s="62" t="s">
        <v>183</v>
      </c>
      <c r="C314" s="63">
        <v>0</v>
      </c>
      <c r="D314" s="64">
        <v>0</v>
      </c>
      <c r="E314" s="64">
        <f t="shared" si="47"/>
        <v>0</v>
      </c>
      <c r="F314" s="65">
        <f t="shared" si="44"/>
        <v>0</v>
      </c>
      <c r="G314" s="63">
        <v>28</v>
      </c>
      <c r="H314" s="64">
        <v>0</v>
      </c>
      <c r="I314" s="64">
        <f t="shared" si="48"/>
        <v>28</v>
      </c>
      <c r="J314" s="65">
        <f t="shared" si="45"/>
        <v>-1</v>
      </c>
      <c r="K314" s="63">
        <v>565</v>
      </c>
      <c r="L314" s="64">
        <v>0</v>
      </c>
      <c r="M314" s="64">
        <f t="shared" si="49"/>
        <v>565</v>
      </c>
      <c r="N314" s="65">
        <f t="shared" si="50"/>
        <v>7.4778031670150797E-6</v>
      </c>
      <c r="O314" s="64">
        <v>414</v>
      </c>
      <c r="P314" s="64">
        <v>0</v>
      </c>
      <c r="Q314" s="64">
        <f t="shared" si="51"/>
        <v>414</v>
      </c>
      <c r="R314" s="66">
        <f t="shared" si="46"/>
        <v>0.36473429951690828</v>
      </c>
    </row>
    <row r="315" spans="2:18" ht="16.5" x14ac:dyDescent="0.3">
      <c r="B315" s="62" t="s">
        <v>258</v>
      </c>
      <c r="C315" s="63">
        <v>0</v>
      </c>
      <c r="D315" s="64">
        <v>0</v>
      </c>
      <c r="E315" s="64">
        <f t="shared" si="47"/>
        <v>0</v>
      </c>
      <c r="F315" s="65">
        <f t="shared" si="44"/>
        <v>0</v>
      </c>
      <c r="G315" s="63">
        <v>0</v>
      </c>
      <c r="H315" s="64">
        <v>0</v>
      </c>
      <c r="I315" s="64">
        <f t="shared" si="48"/>
        <v>0</v>
      </c>
      <c r="J315" s="65" t="str">
        <f t="shared" si="45"/>
        <v/>
      </c>
      <c r="K315" s="63">
        <v>0</v>
      </c>
      <c r="L315" s="64">
        <v>0</v>
      </c>
      <c r="M315" s="64">
        <f t="shared" si="49"/>
        <v>0</v>
      </c>
      <c r="N315" s="65">
        <f t="shared" si="50"/>
        <v>0</v>
      </c>
      <c r="O315" s="64">
        <v>112</v>
      </c>
      <c r="P315" s="64">
        <v>0</v>
      </c>
      <c r="Q315" s="64">
        <f t="shared" si="51"/>
        <v>112</v>
      </c>
      <c r="R315" s="66">
        <f t="shared" si="46"/>
        <v>-1</v>
      </c>
    </row>
    <row r="316" spans="2:18" ht="16.5" x14ac:dyDescent="0.3">
      <c r="B316" s="62" t="s">
        <v>370</v>
      </c>
      <c r="C316" s="63">
        <v>0</v>
      </c>
      <c r="D316" s="64">
        <v>0</v>
      </c>
      <c r="E316" s="64">
        <f t="shared" si="47"/>
        <v>0</v>
      </c>
      <c r="F316" s="65">
        <f t="shared" si="44"/>
        <v>0</v>
      </c>
      <c r="G316" s="63">
        <v>0</v>
      </c>
      <c r="H316" s="64">
        <v>0</v>
      </c>
      <c r="I316" s="64">
        <f t="shared" si="48"/>
        <v>0</v>
      </c>
      <c r="J316" s="65" t="str">
        <f t="shared" si="45"/>
        <v/>
      </c>
      <c r="K316" s="63">
        <v>16</v>
      </c>
      <c r="L316" s="64">
        <v>0</v>
      </c>
      <c r="M316" s="64">
        <f t="shared" si="49"/>
        <v>16</v>
      </c>
      <c r="N316" s="65">
        <f t="shared" si="50"/>
        <v>2.1176079764998454E-7</v>
      </c>
      <c r="O316" s="64">
        <v>10</v>
      </c>
      <c r="P316" s="64">
        <v>0</v>
      </c>
      <c r="Q316" s="64">
        <f t="shared" si="51"/>
        <v>10</v>
      </c>
      <c r="R316" s="66">
        <f t="shared" si="46"/>
        <v>0.60000000000000009</v>
      </c>
    </row>
    <row r="317" spans="2:18" ht="16.5" x14ac:dyDescent="0.3">
      <c r="B317" s="62" t="s">
        <v>313</v>
      </c>
      <c r="C317" s="63">
        <v>0</v>
      </c>
      <c r="D317" s="64">
        <v>0</v>
      </c>
      <c r="E317" s="64">
        <f t="shared" si="47"/>
        <v>0</v>
      </c>
      <c r="F317" s="65">
        <f t="shared" si="44"/>
        <v>0</v>
      </c>
      <c r="G317" s="63">
        <v>0</v>
      </c>
      <c r="H317" s="64">
        <v>0</v>
      </c>
      <c r="I317" s="64">
        <f t="shared" si="48"/>
        <v>0</v>
      </c>
      <c r="J317" s="65" t="str">
        <f t="shared" si="45"/>
        <v/>
      </c>
      <c r="K317" s="63">
        <v>1</v>
      </c>
      <c r="L317" s="64">
        <v>0</v>
      </c>
      <c r="M317" s="64">
        <f t="shared" si="49"/>
        <v>1</v>
      </c>
      <c r="N317" s="65">
        <f t="shared" si="50"/>
        <v>1.3235049853124034E-8</v>
      </c>
      <c r="O317" s="64">
        <v>0</v>
      </c>
      <c r="P317" s="64">
        <v>0</v>
      </c>
      <c r="Q317" s="64">
        <f t="shared" si="51"/>
        <v>0</v>
      </c>
      <c r="R317" s="66" t="str">
        <f t="shared" si="46"/>
        <v/>
      </c>
    </row>
    <row r="318" spans="2:18" ht="16.5" x14ac:dyDescent="0.3">
      <c r="B318" s="62" t="s">
        <v>264</v>
      </c>
      <c r="C318" s="63">
        <v>0</v>
      </c>
      <c r="D318" s="64">
        <v>0</v>
      </c>
      <c r="E318" s="64">
        <f t="shared" si="47"/>
        <v>0</v>
      </c>
      <c r="F318" s="65">
        <f t="shared" si="44"/>
        <v>0</v>
      </c>
      <c r="G318" s="63">
        <v>0</v>
      </c>
      <c r="H318" s="64">
        <v>0</v>
      </c>
      <c r="I318" s="64">
        <f t="shared" si="48"/>
        <v>0</v>
      </c>
      <c r="J318" s="65" t="str">
        <f t="shared" si="45"/>
        <v/>
      </c>
      <c r="K318" s="63">
        <v>0</v>
      </c>
      <c r="L318" s="64">
        <v>0</v>
      </c>
      <c r="M318" s="64">
        <f t="shared" si="49"/>
        <v>0</v>
      </c>
      <c r="N318" s="65">
        <f t="shared" si="50"/>
        <v>0</v>
      </c>
      <c r="O318" s="64">
        <v>4</v>
      </c>
      <c r="P318" s="64">
        <v>0</v>
      </c>
      <c r="Q318" s="64">
        <f t="shared" si="51"/>
        <v>4</v>
      </c>
      <c r="R318" s="66">
        <f t="shared" si="46"/>
        <v>-1</v>
      </c>
    </row>
    <row r="319" spans="2:18" ht="16.5" x14ac:dyDescent="0.3">
      <c r="B319" s="62" t="s">
        <v>278</v>
      </c>
      <c r="C319" s="63">
        <v>0</v>
      </c>
      <c r="D319" s="64">
        <v>0</v>
      </c>
      <c r="E319" s="64">
        <f t="shared" si="47"/>
        <v>0</v>
      </c>
      <c r="F319" s="65">
        <f t="shared" si="44"/>
        <v>0</v>
      </c>
      <c r="G319" s="63">
        <v>0</v>
      </c>
      <c r="H319" s="64">
        <v>0</v>
      </c>
      <c r="I319" s="64">
        <f t="shared" si="48"/>
        <v>0</v>
      </c>
      <c r="J319" s="65" t="str">
        <f t="shared" si="45"/>
        <v/>
      </c>
      <c r="K319" s="63">
        <v>15</v>
      </c>
      <c r="L319" s="64">
        <v>0</v>
      </c>
      <c r="M319" s="64">
        <f t="shared" si="49"/>
        <v>15</v>
      </c>
      <c r="N319" s="65">
        <f t="shared" si="50"/>
        <v>1.9852574779686051E-7</v>
      </c>
      <c r="O319" s="64">
        <v>28</v>
      </c>
      <c r="P319" s="64">
        <v>0</v>
      </c>
      <c r="Q319" s="64">
        <f t="shared" si="51"/>
        <v>28</v>
      </c>
      <c r="R319" s="66">
        <f t="shared" si="46"/>
        <v>-0.4642857142857143</v>
      </c>
    </row>
    <row r="320" spans="2:18" ht="16.5" x14ac:dyDescent="0.3">
      <c r="B320" s="62" t="s">
        <v>297</v>
      </c>
      <c r="C320" s="63">
        <v>0</v>
      </c>
      <c r="D320" s="64">
        <v>0</v>
      </c>
      <c r="E320" s="64">
        <f t="shared" si="47"/>
        <v>0</v>
      </c>
      <c r="F320" s="65">
        <f t="shared" si="44"/>
        <v>0</v>
      </c>
      <c r="G320" s="63">
        <v>0</v>
      </c>
      <c r="H320" s="64">
        <v>0</v>
      </c>
      <c r="I320" s="64">
        <f t="shared" si="48"/>
        <v>0</v>
      </c>
      <c r="J320" s="65" t="str">
        <f t="shared" si="45"/>
        <v/>
      </c>
      <c r="K320" s="63">
        <v>6</v>
      </c>
      <c r="L320" s="64">
        <v>0</v>
      </c>
      <c r="M320" s="64">
        <f t="shared" si="49"/>
        <v>6</v>
      </c>
      <c r="N320" s="65">
        <f t="shared" si="50"/>
        <v>7.9410299118744206E-8</v>
      </c>
      <c r="O320" s="64">
        <v>0</v>
      </c>
      <c r="P320" s="64">
        <v>0</v>
      </c>
      <c r="Q320" s="64">
        <f t="shared" si="51"/>
        <v>0</v>
      </c>
      <c r="R320" s="66" t="str">
        <f t="shared" si="46"/>
        <v/>
      </c>
    </row>
    <row r="321" spans="2:18" ht="16.5" x14ac:dyDescent="0.3">
      <c r="B321" s="62" t="s">
        <v>327</v>
      </c>
      <c r="C321" s="63">
        <v>0</v>
      </c>
      <c r="D321" s="64">
        <v>0</v>
      </c>
      <c r="E321" s="64">
        <f t="shared" si="47"/>
        <v>0</v>
      </c>
      <c r="F321" s="65">
        <f t="shared" si="44"/>
        <v>0</v>
      </c>
      <c r="G321" s="63">
        <v>0</v>
      </c>
      <c r="H321" s="64">
        <v>0</v>
      </c>
      <c r="I321" s="64">
        <f t="shared" si="48"/>
        <v>0</v>
      </c>
      <c r="J321" s="65" t="str">
        <f t="shared" si="45"/>
        <v/>
      </c>
      <c r="K321" s="63">
        <v>0</v>
      </c>
      <c r="L321" s="64">
        <v>0</v>
      </c>
      <c r="M321" s="64">
        <f t="shared" si="49"/>
        <v>0</v>
      </c>
      <c r="N321" s="65">
        <f t="shared" si="50"/>
        <v>0</v>
      </c>
      <c r="O321" s="64">
        <v>13</v>
      </c>
      <c r="P321" s="64">
        <v>0</v>
      </c>
      <c r="Q321" s="64">
        <f t="shared" si="51"/>
        <v>13</v>
      </c>
      <c r="R321" s="66">
        <f t="shared" si="46"/>
        <v>-1</v>
      </c>
    </row>
    <row r="322" spans="2:18" ht="16.5" x14ac:dyDescent="0.3">
      <c r="B322" s="62" t="s">
        <v>176</v>
      </c>
      <c r="C322" s="63">
        <v>0</v>
      </c>
      <c r="D322" s="64">
        <v>0</v>
      </c>
      <c r="E322" s="64">
        <f t="shared" si="47"/>
        <v>0</v>
      </c>
      <c r="F322" s="65">
        <f t="shared" si="44"/>
        <v>0</v>
      </c>
      <c r="G322" s="63">
        <v>0</v>
      </c>
      <c r="H322" s="64">
        <v>0</v>
      </c>
      <c r="I322" s="64">
        <f t="shared" si="48"/>
        <v>0</v>
      </c>
      <c r="J322" s="65" t="str">
        <f t="shared" si="45"/>
        <v/>
      </c>
      <c r="K322" s="63">
        <v>11</v>
      </c>
      <c r="L322" s="64">
        <v>0</v>
      </c>
      <c r="M322" s="64">
        <f t="shared" si="49"/>
        <v>11</v>
      </c>
      <c r="N322" s="65">
        <f t="shared" si="50"/>
        <v>1.4558554838436438E-7</v>
      </c>
      <c r="O322" s="64">
        <v>0</v>
      </c>
      <c r="P322" s="64">
        <v>0</v>
      </c>
      <c r="Q322" s="64">
        <f t="shared" si="51"/>
        <v>0</v>
      </c>
      <c r="R322" s="66" t="str">
        <f t="shared" si="46"/>
        <v/>
      </c>
    </row>
    <row r="323" spans="2:18" ht="16.5" x14ac:dyDescent="0.3">
      <c r="B323" s="62" t="s">
        <v>410</v>
      </c>
      <c r="C323" s="63">
        <v>0</v>
      </c>
      <c r="D323" s="64">
        <v>0</v>
      </c>
      <c r="E323" s="64">
        <f t="shared" si="47"/>
        <v>0</v>
      </c>
      <c r="F323" s="65">
        <f t="shared" si="44"/>
        <v>0</v>
      </c>
      <c r="G323" s="63">
        <v>0</v>
      </c>
      <c r="H323" s="64">
        <v>0</v>
      </c>
      <c r="I323" s="64">
        <f t="shared" si="48"/>
        <v>0</v>
      </c>
      <c r="J323" s="65" t="str">
        <f t="shared" si="45"/>
        <v/>
      </c>
      <c r="K323" s="63">
        <v>0</v>
      </c>
      <c r="L323" s="64">
        <v>0</v>
      </c>
      <c r="M323" s="64">
        <f t="shared" si="49"/>
        <v>0</v>
      </c>
      <c r="N323" s="65">
        <f t="shared" si="50"/>
        <v>0</v>
      </c>
      <c r="O323" s="64">
        <v>7</v>
      </c>
      <c r="P323" s="64">
        <v>7</v>
      </c>
      <c r="Q323" s="64">
        <f t="shared" si="51"/>
        <v>14</v>
      </c>
      <c r="R323" s="66">
        <f t="shared" si="46"/>
        <v>-1</v>
      </c>
    </row>
    <row r="324" spans="2:18" ht="16.5" x14ac:dyDescent="0.3">
      <c r="B324" s="62" t="s">
        <v>283</v>
      </c>
      <c r="C324" s="63">
        <v>0</v>
      </c>
      <c r="D324" s="64">
        <v>0</v>
      </c>
      <c r="E324" s="64">
        <f t="shared" si="47"/>
        <v>0</v>
      </c>
      <c r="F324" s="65">
        <f t="shared" si="44"/>
        <v>0</v>
      </c>
      <c r="G324" s="63">
        <v>2</v>
      </c>
      <c r="H324" s="64">
        <v>0</v>
      </c>
      <c r="I324" s="64">
        <f t="shared" si="48"/>
        <v>2</v>
      </c>
      <c r="J324" s="65">
        <f t="shared" si="45"/>
        <v>-1</v>
      </c>
      <c r="K324" s="63">
        <v>12</v>
      </c>
      <c r="L324" s="64">
        <v>0</v>
      </c>
      <c r="M324" s="64">
        <f t="shared" si="49"/>
        <v>12</v>
      </c>
      <c r="N324" s="65">
        <f t="shared" si="50"/>
        <v>1.5882059823748841E-7</v>
      </c>
      <c r="O324" s="64">
        <v>2</v>
      </c>
      <c r="P324" s="64">
        <v>0</v>
      </c>
      <c r="Q324" s="64">
        <f t="shared" si="51"/>
        <v>2</v>
      </c>
      <c r="R324" s="66">
        <f t="shared" si="46"/>
        <v>5</v>
      </c>
    </row>
    <row r="325" spans="2:18" ht="16.5" x14ac:dyDescent="0.3">
      <c r="B325" s="62" t="s">
        <v>357</v>
      </c>
      <c r="C325" s="63">
        <v>0</v>
      </c>
      <c r="D325" s="64">
        <v>0</v>
      </c>
      <c r="E325" s="64">
        <f t="shared" si="47"/>
        <v>0</v>
      </c>
      <c r="F325" s="65">
        <f t="shared" ref="F325:F359" si="52">E325/$E$7</f>
        <v>0</v>
      </c>
      <c r="G325" s="63">
        <v>18</v>
      </c>
      <c r="H325" s="64">
        <v>0</v>
      </c>
      <c r="I325" s="64">
        <f t="shared" si="48"/>
        <v>18</v>
      </c>
      <c r="J325" s="65">
        <f t="shared" si="45"/>
        <v>-1</v>
      </c>
      <c r="K325" s="63">
        <v>9</v>
      </c>
      <c r="L325" s="64">
        <v>0</v>
      </c>
      <c r="M325" s="64">
        <f t="shared" si="49"/>
        <v>9</v>
      </c>
      <c r="N325" s="65">
        <f t="shared" si="50"/>
        <v>1.191154486781163E-7</v>
      </c>
      <c r="O325" s="64">
        <v>18</v>
      </c>
      <c r="P325" s="64">
        <v>0</v>
      </c>
      <c r="Q325" s="64">
        <f t="shared" si="51"/>
        <v>18</v>
      </c>
      <c r="R325" s="66">
        <f t="shared" si="46"/>
        <v>-0.5</v>
      </c>
    </row>
    <row r="326" spans="2:18" ht="16.5" x14ac:dyDescent="0.3">
      <c r="B326" s="62" t="s">
        <v>236</v>
      </c>
      <c r="C326" s="63">
        <v>0</v>
      </c>
      <c r="D326" s="64">
        <v>0</v>
      </c>
      <c r="E326" s="64">
        <f t="shared" si="47"/>
        <v>0</v>
      </c>
      <c r="F326" s="65">
        <f t="shared" si="52"/>
        <v>0</v>
      </c>
      <c r="G326" s="63">
        <v>23</v>
      </c>
      <c r="H326" s="64">
        <v>0</v>
      </c>
      <c r="I326" s="64">
        <f t="shared" si="48"/>
        <v>23</v>
      </c>
      <c r="J326" s="65">
        <f t="shared" si="45"/>
        <v>-1</v>
      </c>
      <c r="K326" s="63">
        <v>194</v>
      </c>
      <c r="L326" s="64">
        <v>0</v>
      </c>
      <c r="M326" s="64">
        <f t="shared" si="49"/>
        <v>194</v>
      </c>
      <c r="N326" s="65">
        <f t="shared" si="50"/>
        <v>2.5675996715060628E-6</v>
      </c>
      <c r="O326" s="64">
        <v>136</v>
      </c>
      <c r="P326" s="64">
        <v>0</v>
      </c>
      <c r="Q326" s="64">
        <f t="shared" si="51"/>
        <v>136</v>
      </c>
      <c r="R326" s="66">
        <f t="shared" si="46"/>
        <v>0.42647058823529416</v>
      </c>
    </row>
    <row r="327" spans="2:18" ht="16.5" x14ac:dyDescent="0.3">
      <c r="B327" s="62" t="s">
        <v>377</v>
      </c>
      <c r="C327" s="63">
        <v>0</v>
      </c>
      <c r="D327" s="64">
        <v>0</v>
      </c>
      <c r="E327" s="64">
        <f t="shared" si="47"/>
        <v>0</v>
      </c>
      <c r="F327" s="65">
        <f t="shared" si="52"/>
        <v>0</v>
      </c>
      <c r="G327" s="63">
        <v>0</v>
      </c>
      <c r="H327" s="64">
        <v>0</v>
      </c>
      <c r="I327" s="64">
        <f t="shared" si="48"/>
        <v>0</v>
      </c>
      <c r="J327" s="65" t="str">
        <f t="shared" si="45"/>
        <v/>
      </c>
      <c r="K327" s="63">
        <v>4</v>
      </c>
      <c r="L327" s="64">
        <v>0</v>
      </c>
      <c r="M327" s="64">
        <f t="shared" si="49"/>
        <v>4</v>
      </c>
      <c r="N327" s="65">
        <f t="shared" si="50"/>
        <v>5.2940199412496135E-8</v>
      </c>
      <c r="O327" s="64">
        <v>0</v>
      </c>
      <c r="P327" s="64">
        <v>0</v>
      </c>
      <c r="Q327" s="64">
        <f t="shared" si="51"/>
        <v>0</v>
      </c>
      <c r="R327" s="66" t="str">
        <f t="shared" si="46"/>
        <v/>
      </c>
    </row>
    <row r="328" spans="2:18" ht="16.5" x14ac:dyDescent="0.3">
      <c r="B328" s="62" t="s">
        <v>343</v>
      </c>
      <c r="C328" s="63">
        <v>0</v>
      </c>
      <c r="D328" s="64">
        <v>0</v>
      </c>
      <c r="E328" s="64">
        <f t="shared" si="47"/>
        <v>0</v>
      </c>
      <c r="F328" s="65">
        <f t="shared" si="52"/>
        <v>0</v>
      </c>
      <c r="G328" s="63">
        <v>0</v>
      </c>
      <c r="H328" s="64">
        <v>0</v>
      </c>
      <c r="I328" s="64">
        <f t="shared" si="48"/>
        <v>0</v>
      </c>
      <c r="J328" s="65" t="str">
        <f t="shared" ref="J328:J359" si="53">IFERROR(E328/I328-1,"")</f>
        <v/>
      </c>
      <c r="K328" s="63">
        <v>0</v>
      </c>
      <c r="L328" s="64">
        <v>0</v>
      </c>
      <c r="M328" s="64">
        <f t="shared" si="49"/>
        <v>0</v>
      </c>
      <c r="N328" s="65">
        <f t="shared" si="50"/>
        <v>0</v>
      </c>
      <c r="O328" s="64">
        <v>5</v>
      </c>
      <c r="P328" s="64">
        <v>0</v>
      </c>
      <c r="Q328" s="64">
        <f t="shared" si="51"/>
        <v>5</v>
      </c>
      <c r="R328" s="66">
        <f t="shared" ref="R328:R359" si="54">IFERROR(M328/Q328-1,"")</f>
        <v>-1</v>
      </c>
    </row>
    <row r="329" spans="2:18" ht="16.5" x14ac:dyDescent="0.3">
      <c r="B329" s="62" t="s">
        <v>265</v>
      </c>
      <c r="C329" s="63">
        <v>0</v>
      </c>
      <c r="D329" s="64">
        <v>0</v>
      </c>
      <c r="E329" s="64">
        <f t="shared" si="47"/>
        <v>0</v>
      </c>
      <c r="F329" s="65">
        <f t="shared" si="52"/>
        <v>0</v>
      </c>
      <c r="G329" s="63">
        <v>0</v>
      </c>
      <c r="H329" s="64">
        <v>0</v>
      </c>
      <c r="I329" s="64">
        <f t="shared" si="48"/>
        <v>0</v>
      </c>
      <c r="J329" s="65" t="str">
        <f t="shared" si="53"/>
        <v/>
      </c>
      <c r="K329" s="63">
        <v>34</v>
      </c>
      <c r="L329" s="64">
        <v>0</v>
      </c>
      <c r="M329" s="64">
        <f t="shared" si="49"/>
        <v>34</v>
      </c>
      <c r="N329" s="65">
        <f t="shared" si="50"/>
        <v>4.4999169500621714E-7</v>
      </c>
      <c r="O329" s="64">
        <v>2</v>
      </c>
      <c r="P329" s="64">
        <v>0</v>
      </c>
      <c r="Q329" s="64">
        <f t="shared" si="51"/>
        <v>2</v>
      </c>
      <c r="R329" s="66">
        <f t="shared" si="54"/>
        <v>16</v>
      </c>
    </row>
    <row r="330" spans="2:18" ht="16.5" x14ac:dyDescent="0.3">
      <c r="B330" s="62" t="s">
        <v>312</v>
      </c>
      <c r="C330" s="63">
        <v>0</v>
      </c>
      <c r="D330" s="64">
        <v>0</v>
      </c>
      <c r="E330" s="64">
        <f t="shared" si="47"/>
        <v>0</v>
      </c>
      <c r="F330" s="65">
        <f t="shared" si="52"/>
        <v>0</v>
      </c>
      <c r="G330" s="63">
        <v>0</v>
      </c>
      <c r="H330" s="64">
        <v>0</v>
      </c>
      <c r="I330" s="64">
        <f t="shared" si="48"/>
        <v>0</v>
      </c>
      <c r="J330" s="65" t="str">
        <f t="shared" si="53"/>
        <v/>
      </c>
      <c r="K330" s="63">
        <v>1</v>
      </c>
      <c r="L330" s="64">
        <v>0</v>
      </c>
      <c r="M330" s="64">
        <f t="shared" si="49"/>
        <v>1</v>
      </c>
      <c r="N330" s="65">
        <f t="shared" si="50"/>
        <v>1.3235049853124034E-8</v>
      </c>
      <c r="O330" s="64">
        <v>0</v>
      </c>
      <c r="P330" s="64">
        <v>0</v>
      </c>
      <c r="Q330" s="64">
        <f t="shared" si="51"/>
        <v>0</v>
      </c>
      <c r="R330" s="66" t="str">
        <f t="shared" si="54"/>
        <v/>
      </c>
    </row>
    <row r="331" spans="2:18" ht="16.5" x14ac:dyDescent="0.3">
      <c r="B331" s="62" t="s">
        <v>179</v>
      </c>
      <c r="C331" s="63">
        <v>0</v>
      </c>
      <c r="D331" s="64">
        <v>0</v>
      </c>
      <c r="E331" s="64">
        <f t="shared" si="47"/>
        <v>0</v>
      </c>
      <c r="F331" s="65">
        <f t="shared" si="52"/>
        <v>0</v>
      </c>
      <c r="G331" s="63">
        <v>4</v>
      </c>
      <c r="H331" s="64">
        <v>0</v>
      </c>
      <c r="I331" s="64">
        <f t="shared" si="48"/>
        <v>4</v>
      </c>
      <c r="J331" s="65">
        <f t="shared" si="53"/>
        <v>-1</v>
      </c>
      <c r="K331" s="63">
        <v>70</v>
      </c>
      <c r="L331" s="64">
        <v>0</v>
      </c>
      <c r="M331" s="64">
        <f t="shared" si="49"/>
        <v>70</v>
      </c>
      <c r="N331" s="65">
        <f t="shared" si="50"/>
        <v>9.2645348971868235E-7</v>
      </c>
      <c r="O331" s="64">
        <v>59</v>
      </c>
      <c r="P331" s="64">
        <v>0</v>
      </c>
      <c r="Q331" s="64">
        <f t="shared" si="51"/>
        <v>59</v>
      </c>
      <c r="R331" s="66">
        <f t="shared" si="54"/>
        <v>0.18644067796610164</v>
      </c>
    </row>
    <row r="332" spans="2:18" ht="16.5" x14ac:dyDescent="0.3">
      <c r="B332" s="62" t="s">
        <v>374</v>
      </c>
      <c r="C332" s="63">
        <v>0</v>
      </c>
      <c r="D332" s="64">
        <v>0</v>
      </c>
      <c r="E332" s="64">
        <f t="shared" si="47"/>
        <v>0</v>
      </c>
      <c r="F332" s="65">
        <f t="shared" si="52"/>
        <v>0</v>
      </c>
      <c r="G332" s="63">
        <v>0</v>
      </c>
      <c r="H332" s="64">
        <v>0</v>
      </c>
      <c r="I332" s="64">
        <f t="shared" si="48"/>
        <v>0</v>
      </c>
      <c r="J332" s="65" t="str">
        <f t="shared" si="53"/>
        <v/>
      </c>
      <c r="K332" s="63">
        <v>0</v>
      </c>
      <c r="L332" s="64">
        <v>0</v>
      </c>
      <c r="M332" s="64">
        <f t="shared" si="49"/>
        <v>0</v>
      </c>
      <c r="N332" s="65">
        <f t="shared" si="50"/>
        <v>0</v>
      </c>
      <c r="O332" s="64">
        <v>1</v>
      </c>
      <c r="P332" s="64">
        <v>0</v>
      </c>
      <c r="Q332" s="64">
        <f t="shared" si="51"/>
        <v>1</v>
      </c>
      <c r="R332" s="66">
        <f t="shared" si="54"/>
        <v>-1</v>
      </c>
    </row>
    <row r="333" spans="2:18" ht="16.5" x14ac:dyDescent="0.3">
      <c r="B333" s="62" t="s">
        <v>279</v>
      </c>
      <c r="C333" s="63">
        <v>0</v>
      </c>
      <c r="D333" s="64">
        <v>0</v>
      </c>
      <c r="E333" s="64">
        <f t="shared" si="47"/>
        <v>0</v>
      </c>
      <c r="F333" s="65">
        <f t="shared" si="52"/>
        <v>0</v>
      </c>
      <c r="G333" s="63">
        <v>0</v>
      </c>
      <c r="H333" s="64">
        <v>0</v>
      </c>
      <c r="I333" s="64">
        <f t="shared" si="48"/>
        <v>0</v>
      </c>
      <c r="J333" s="65" t="str">
        <f t="shared" si="53"/>
        <v/>
      </c>
      <c r="K333" s="63">
        <v>15</v>
      </c>
      <c r="L333" s="64">
        <v>0</v>
      </c>
      <c r="M333" s="64">
        <f t="shared" si="49"/>
        <v>15</v>
      </c>
      <c r="N333" s="65">
        <f t="shared" si="50"/>
        <v>1.9852574779686051E-7</v>
      </c>
      <c r="O333" s="64">
        <v>0</v>
      </c>
      <c r="P333" s="64">
        <v>0</v>
      </c>
      <c r="Q333" s="64">
        <f t="shared" si="51"/>
        <v>0</v>
      </c>
      <c r="R333" s="66" t="str">
        <f t="shared" si="54"/>
        <v/>
      </c>
    </row>
    <row r="334" spans="2:18" ht="16.5" x14ac:dyDescent="0.3">
      <c r="B334" s="62" t="s">
        <v>243</v>
      </c>
      <c r="C334" s="63">
        <v>0</v>
      </c>
      <c r="D334" s="64">
        <v>0</v>
      </c>
      <c r="E334" s="64">
        <f t="shared" si="47"/>
        <v>0</v>
      </c>
      <c r="F334" s="65">
        <f t="shared" si="52"/>
        <v>0</v>
      </c>
      <c r="G334" s="63">
        <v>0</v>
      </c>
      <c r="H334" s="64">
        <v>0</v>
      </c>
      <c r="I334" s="64">
        <f t="shared" si="48"/>
        <v>0</v>
      </c>
      <c r="J334" s="65" t="str">
        <f t="shared" si="53"/>
        <v/>
      </c>
      <c r="K334" s="63">
        <v>7</v>
      </c>
      <c r="L334" s="64">
        <v>0</v>
      </c>
      <c r="M334" s="64">
        <f t="shared" si="49"/>
        <v>7</v>
      </c>
      <c r="N334" s="65">
        <f t="shared" si="50"/>
        <v>9.2645348971868238E-8</v>
      </c>
      <c r="O334" s="64">
        <v>20</v>
      </c>
      <c r="P334" s="64">
        <v>0</v>
      </c>
      <c r="Q334" s="64">
        <f t="shared" si="51"/>
        <v>20</v>
      </c>
      <c r="R334" s="66">
        <f t="shared" si="54"/>
        <v>-0.65</v>
      </c>
    </row>
    <row r="335" spans="2:18" ht="16.5" x14ac:dyDescent="0.3">
      <c r="B335" s="62" t="s">
        <v>317</v>
      </c>
      <c r="C335" s="63">
        <v>0</v>
      </c>
      <c r="D335" s="64">
        <v>0</v>
      </c>
      <c r="E335" s="64">
        <f t="shared" si="47"/>
        <v>0</v>
      </c>
      <c r="F335" s="65">
        <f t="shared" si="52"/>
        <v>0</v>
      </c>
      <c r="G335" s="63">
        <v>0</v>
      </c>
      <c r="H335" s="64">
        <v>0</v>
      </c>
      <c r="I335" s="64">
        <f t="shared" si="48"/>
        <v>0</v>
      </c>
      <c r="J335" s="65" t="str">
        <f t="shared" si="53"/>
        <v/>
      </c>
      <c r="K335" s="63">
        <v>0</v>
      </c>
      <c r="L335" s="64">
        <v>0</v>
      </c>
      <c r="M335" s="64">
        <f t="shared" si="49"/>
        <v>0</v>
      </c>
      <c r="N335" s="65">
        <f t="shared" si="50"/>
        <v>0</v>
      </c>
      <c r="O335" s="64">
        <v>37</v>
      </c>
      <c r="P335" s="64">
        <v>0</v>
      </c>
      <c r="Q335" s="64">
        <f t="shared" si="51"/>
        <v>37</v>
      </c>
      <c r="R335" s="66">
        <f t="shared" si="54"/>
        <v>-1</v>
      </c>
    </row>
    <row r="336" spans="2:18" ht="16.5" x14ac:dyDescent="0.3">
      <c r="B336" s="62" t="s">
        <v>345</v>
      </c>
      <c r="C336" s="63">
        <v>0</v>
      </c>
      <c r="D336" s="64">
        <v>0</v>
      </c>
      <c r="E336" s="64">
        <f t="shared" si="47"/>
        <v>0</v>
      </c>
      <c r="F336" s="65">
        <f t="shared" si="52"/>
        <v>0</v>
      </c>
      <c r="G336" s="63">
        <v>0</v>
      </c>
      <c r="H336" s="64">
        <v>0</v>
      </c>
      <c r="I336" s="64">
        <f t="shared" si="48"/>
        <v>0</v>
      </c>
      <c r="J336" s="65" t="str">
        <f t="shared" si="53"/>
        <v/>
      </c>
      <c r="K336" s="63">
        <v>33</v>
      </c>
      <c r="L336" s="64">
        <v>0</v>
      </c>
      <c r="M336" s="64">
        <f t="shared" si="49"/>
        <v>33</v>
      </c>
      <c r="N336" s="65">
        <f t="shared" si="50"/>
        <v>4.3675664515309311E-7</v>
      </c>
      <c r="O336" s="64">
        <v>4</v>
      </c>
      <c r="P336" s="64">
        <v>0</v>
      </c>
      <c r="Q336" s="64">
        <f t="shared" si="51"/>
        <v>4</v>
      </c>
      <c r="R336" s="66">
        <f t="shared" si="54"/>
        <v>7.25</v>
      </c>
    </row>
    <row r="337" spans="2:18" ht="16.5" x14ac:dyDescent="0.3">
      <c r="B337" s="62" t="s">
        <v>309</v>
      </c>
      <c r="C337" s="63">
        <v>0</v>
      </c>
      <c r="D337" s="64">
        <v>0</v>
      </c>
      <c r="E337" s="64">
        <f t="shared" si="47"/>
        <v>0</v>
      </c>
      <c r="F337" s="65">
        <f t="shared" si="52"/>
        <v>0</v>
      </c>
      <c r="G337" s="63">
        <v>0</v>
      </c>
      <c r="H337" s="64">
        <v>0</v>
      </c>
      <c r="I337" s="64">
        <f t="shared" si="48"/>
        <v>0</v>
      </c>
      <c r="J337" s="65" t="str">
        <f t="shared" si="53"/>
        <v/>
      </c>
      <c r="K337" s="63">
        <v>2</v>
      </c>
      <c r="L337" s="64">
        <v>0</v>
      </c>
      <c r="M337" s="64">
        <f t="shared" si="49"/>
        <v>2</v>
      </c>
      <c r="N337" s="65">
        <f t="shared" si="50"/>
        <v>2.6470099706248068E-8</v>
      </c>
      <c r="O337" s="64">
        <v>0</v>
      </c>
      <c r="P337" s="64">
        <v>0</v>
      </c>
      <c r="Q337" s="64">
        <f t="shared" si="51"/>
        <v>0</v>
      </c>
      <c r="R337" s="66" t="str">
        <f t="shared" si="54"/>
        <v/>
      </c>
    </row>
    <row r="338" spans="2:18" ht="16.5" x14ac:dyDescent="0.3">
      <c r="B338" s="62" t="s">
        <v>221</v>
      </c>
      <c r="C338" s="63">
        <v>0</v>
      </c>
      <c r="D338" s="64">
        <v>0</v>
      </c>
      <c r="E338" s="64">
        <f t="shared" si="47"/>
        <v>0</v>
      </c>
      <c r="F338" s="65">
        <f t="shared" si="52"/>
        <v>0</v>
      </c>
      <c r="G338" s="63">
        <v>0</v>
      </c>
      <c r="H338" s="64">
        <v>0</v>
      </c>
      <c r="I338" s="64">
        <f t="shared" si="48"/>
        <v>0</v>
      </c>
      <c r="J338" s="65" t="str">
        <f t="shared" si="53"/>
        <v/>
      </c>
      <c r="K338" s="63">
        <v>0</v>
      </c>
      <c r="L338" s="64">
        <v>0</v>
      </c>
      <c r="M338" s="64">
        <f t="shared" si="49"/>
        <v>0</v>
      </c>
      <c r="N338" s="65">
        <f t="shared" si="50"/>
        <v>0</v>
      </c>
      <c r="O338" s="64">
        <v>12</v>
      </c>
      <c r="P338" s="64">
        <v>0</v>
      </c>
      <c r="Q338" s="64">
        <f t="shared" si="51"/>
        <v>12</v>
      </c>
      <c r="R338" s="66">
        <f t="shared" si="54"/>
        <v>-1</v>
      </c>
    </row>
    <row r="339" spans="2:18" ht="16.5" x14ac:dyDescent="0.3">
      <c r="B339" s="62" t="s">
        <v>270</v>
      </c>
      <c r="C339" s="63">
        <v>0</v>
      </c>
      <c r="D339" s="64">
        <v>0</v>
      </c>
      <c r="E339" s="64">
        <f t="shared" si="47"/>
        <v>0</v>
      </c>
      <c r="F339" s="65">
        <f t="shared" si="52"/>
        <v>0</v>
      </c>
      <c r="G339" s="63">
        <v>0</v>
      </c>
      <c r="H339" s="64">
        <v>0</v>
      </c>
      <c r="I339" s="64">
        <f t="shared" si="48"/>
        <v>0</v>
      </c>
      <c r="J339" s="65" t="str">
        <f t="shared" si="53"/>
        <v/>
      </c>
      <c r="K339" s="63">
        <v>64</v>
      </c>
      <c r="L339" s="64">
        <v>0</v>
      </c>
      <c r="M339" s="64">
        <f t="shared" si="49"/>
        <v>64</v>
      </c>
      <c r="N339" s="65">
        <f t="shared" si="50"/>
        <v>8.4704319059993816E-7</v>
      </c>
      <c r="O339" s="64">
        <v>4</v>
      </c>
      <c r="P339" s="64">
        <v>0</v>
      </c>
      <c r="Q339" s="64">
        <f t="shared" si="51"/>
        <v>4</v>
      </c>
      <c r="R339" s="66">
        <f t="shared" si="54"/>
        <v>15</v>
      </c>
    </row>
    <row r="340" spans="2:18" ht="16.5" x14ac:dyDescent="0.3">
      <c r="B340" s="62" t="s">
        <v>250</v>
      </c>
      <c r="C340" s="63">
        <v>0</v>
      </c>
      <c r="D340" s="64">
        <v>0</v>
      </c>
      <c r="E340" s="64">
        <f t="shared" si="47"/>
        <v>0</v>
      </c>
      <c r="F340" s="65">
        <f t="shared" si="52"/>
        <v>0</v>
      </c>
      <c r="G340" s="63">
        <v>0</v>
      </c>
      <c r="H340" s="64">
        <v>0</v>
      </c>
      <c r="I340" s="64">
        <f t="shared" si="48"/>
        <v>0</v>
      </c>
      <c r="J340" s="65" t="str">
        <f t="shared" si="53"/>
        <v/>
      </c>
      <c r="K340" s="63">
        <v>54</v>
      </c>
      <c r="L340" s="64">
        <v>0</v>
      </c>
      <c r="M340" s="64">
        <f t="shared" si="49"/>
        <v>54</v>
      </c>
      <c r="N340" s="65">
        <f t="shared" si="50"/>
        <v>7.1469269206869784E-7</v>
      </c>
      <c r="O340" s="64">
        <v>62</v>
      </c>
      <c r="P340" s="64">
        <v>0</v>
      </c>
      <c r="Q340" s="64">
        <f t="shared" si="51"/>
        <v>62</v>
      </c>
      <c r="R340" s="66">
        <f t="shared" si="54"/>
        <v>-0.12903225806451613</v>
      </c>
    </row>
    <row r="341" spans="2:18" ht="16.5" x14ac:dyDescent="0.3">
      <c r="B341" s="62" t="s">
        <v>325</v>
      </c>
      <c r="C341" s="63">
        <v>0</v>
      </c>
      <c r="D341" s="64">
        <v>0</v>
      </c>
      <c r="E341" s="64">
        <f t="shared" si="47"/>
        <v>0</v>
      </c>
      <c r="F341" s="65">
        <f t="shared" si="52"/>
        <v>0</v>
      </c>
      <c r="G341" s="63">
        <v>0</v>
      </c>
      <c r="H341" s="64">
        <v>0</v>
      </c>
      <c r="I341" s="64">
        <f t="shared" si="48"/>
        <v>0</v>
      </c>
      <c r="J341" s="65" t="str">
        <f t="shared" si="53"/>
        <v/>
      </c>
      <c r="K341" s="63">
        <v>2</v>
      </c>
      <c r="L341" s="64">
        <v>0</v>
      </c>
      <c r="M341" s="64">
        <f t="shared" si="49"/>
        <v>2</v>
      </c>
      <c r="N341" s="65">
        <f t="shared" si="50"/>
        <v>2.6470099706248068E-8</v>
      </c>
      <c r="O341" s="64">
        <v>16</v>
      </c>
      <c r="P341" s="64">
        <v>0</v>
      </c>
      <c r="Q341" s="64">
        <f t="shared" si="51"/>
        <v>16</v>
      </c>
      <c r="R341" s="66">
        <f t="shared" si="54"/>
        <v>-0.875</v>
      </c>
    </row>
    <row r="342" spans="2:18" ht="16.5" x14ac:dyDescent="0.3">
      <c r="B342" s="62" t="s">
        <v>273</v>
      </c>
      <c r="C342" s="63">
        <v>0</v>
      </c>
      <c r="D342" s="64">
        <v>0</v>
      </c>
      <c r="E342" s="64">
        <f t="shared" si="47"/>
        <v>0</v>
      </c>
      <c r="F342" s="65">
        <f t="shared" si="52"/>
        <v>0</v>
      </c>
      <c r="G342" s="63">
        <v>0</v>
      </c>
      <c r="H342" s="64">
        <v>0</v>
      </c>
      <c r="I342" s="64">
        <f t="shared" si="48"/>
        <v>0</v>
      </c>
      <c r="J342" s="65" t="str">
        <f t="shared" si="53"/>
        <v/>
      </c>
      <c r="K342" s="63">
        <v>35</v>
      </c>
      <c r="L342" s="64">
        <v>0</v>
      </c>
      <c r="M342" s="64">
        <f t="shared" si="49"/>
        <v>35</v>
      </c>
      <c r="N342" s="65">
        <f t="shared" si="50"/>
        <v>4.6322674485934118E-7</v>
      </c>
      <c r="O342" s="64">
        <v>0</v>
      </c>
      <c r="P342" s="64">
        <v>0</v>
      </c>
      <c r="Q342" s="64">
        <f t="shared" si="51"/>
        <v>0</v>
      </c>
      <c r="R342" s="66" t="str">
        <f t="shared" si="54"/>
        <v/>
      </c>
    </row>
    <row r="343" spans="2:18" ht="16.5" x14ac:dyDescent="0.3">
      <c r="B343" s="62" t="s">
        <v>324</v>
      </c>
      <c r="C343" s="63">
        <v>0</v>
      </c>
      <c r="D343" s="64">
        <v>0</v>
      </c>
      <c r="E343" s="64">
        <f t="shared" si="47"/>
        <v>0</v>
      </c>
      <c r="F343" s="65">
        <f t="shared" si="52"/>
        <v>0</v>
      </c>
      <c r="G343" s="63">
        <v>0</v>
      </c>
      <c r="H343" s="64">
        <v>0</v>
      </c>
      <c r="I343" s="64">
        <f t="shared" si="48"/>
        <v>0</v>
      </c>
      <c r="J343" s="65" t="str">
        <f t="shared" si="53"/>
        <v/>
      </c>
      <c r="K343" s="63">
        <v>0</v>
      </c>
      <c r="L343" s="64">
        <v>0</v>
      </c>
      <c r="M343" s="64">
        <f t="shared" si="49"/>
        <v>0</v>
      </c>
      <c r="N343" s="65">
        <f t="shared" si="50"/>
        <v>0</v>
      </c>
      <c r="O343" s="64">
        <v>16</v>
      </c>
      <c r="P343" s="64">
        <v>0</v>
      </c>
      <c r="Q343" s="64">
        <f t="shared" si="51"/>
        <v>16</v>
      </c>
      <c r="R343" s="66">
        <f t="shared" si="54"/>
        <v>-1</v>
      </c>
    </row>
    <row r="344" spans="2:18" ht="16.5" x14ac:dyDescent="0.3">
      <c r="B344" s="62" t="s">
        <v>379</v>
      </c>
      <c r="C344" s="63">
        <v>0</v>
      </c>
      <c r="D344" s="64">
        <v>0</v>
      </c>
      <c r="E344" s="64">
        <f t="shared" si="47"/>
        <v>0</v>
      </c>
      <c r="F344" s="65">
        <f t="shared" si="52"/>
        <v>0</v>
      </c>
      <c r="G344" s="63">
        <v>0</v>
      </c>
      <c r="H344" s="64">
        <v>0</v>
      </c>
      <c r="I344" s="64">
        <f t="shared" si="48"/>
        <v>0</v>
      </c>
      <c r="J344" s="65" t="str">
        <f t="shared" si="53"/>
        <v/>
      </c>
      <c r="K344" s="63">
        <v>0</v>
      </c>
      <c r="L344" s="64">
        <v>0</v>
      </c>
      <c r="M344" s="64">
        <f t="shared" si="49"/>
        <v>0</v>
      </c>
      <c r="N344" s="65">
        <f t="shared" si="50"/>
        <v>0</v>
      </c>
      <c r="O344" s="64">
        <v>3</v>
      </c>
      <c r="P344" s="64">
        <v>0</v>
      </c>
      <c r="Q344" s="64">
        <f t="shared" si="51"/>
        <v>3</v>
      </c>
      <c r="R344" s="66">
        <f t="shared" si="54"/>
        <v>-1</v>
      </c>
    </row>
    <row r="345" spans="2:18" ht="16.5" x14ac:dyDescent="0.3">
      <c r="B345" s="62" t="s">
        <v>336</v>
      </c>
      <c r="C345" s="63">
        <v>0</v>
      </c>
      <c r="D345" s="64">
        <v>0</v>
      </c>
      <c r="E345" s="64">
        <f t="shared" si="47"/>
        <v>0</v>
      </c>
      <c r="F345" s="65">
        <f t="shared" si="52"/>
        <v>0</v>
      </c>
      <c r="G345" s="63">
        <v>0</v>
      </c>
      <c r="H345" s="64">
        <v>0</v>
      </c>
      <c r="I345" s="64">
        <f t="shared" si="48"/>
        <v>0</v>
      </c>
      <c r="J345" s="65" t="str">
        <f t="shared" si="53"/>
        <v/>
      </c>
      <c r="K345" s="63">
        <v>0</v>
      </c>
      <c r="L345" s="64">
        <v>0</v>
      </c>
      <c r="M345" s="64">
        <f t="shared" si="49"/>
        <v>0</v>
      </c>
      <c r="N345" s="65">
        <f t="shared" si="50"/>
        <v>0</v>
      </c>
      <c r="O345" s="64">
        <v>8</v>
      </c>
      <c r="P345" s="64">
        <v>0</v>
      </c>
      <c r="Q345" s="64">
        <f t="shared" si="51"/>
        <v>8</v>
      </c>
      <c r="R345" s="66">
        <f t="shared" si="54"/>
        <v>-1</v>
      </c>
    </row>
    <row r="346" spans="2:18" ht="16.5" x14ac:dyDescent="0.3">
      <c r="B346" s="62" t="s">
        <v>300</v>
      </c>
      <c r="C346" s="63">
        <v>0</v>
      </c>
      <c r="D346" s="64">
        <v>0</v>
      </c>
      <c r="E346" s="64">
        <f t="shared" si="47"/>
        <v>0</v>
      </c>
      <c r="F346" s="65">
        <f t="shared" si="52"/>
        <v>0</v>
      </c>
      <c r="G346" s="63">
        <v>0</v>
      </c>
      <c r="H346" s="64">
        <v>0</v>
      </c>
      <c r="I346" s="64">
        <f t="shared" si="48"/>
        <v>0</v>
      </c>
      <c r="J346" s="65" t="str">
        <f t="shared" si="53"/>
        <v/>
      </c>
      <c r="K346" s="63">
        <v>4</v>
      </c>
      <c r="L346" s="64">
        <v>0</v>
      </c>
      <c r="M346" s="64">
        <f t="shared" si="49"/>
        <v>4</v>
      </c>
      <c r="N346" s="65">
        <f t="shared" si="50"/>
        <v>5.2940199412496135E-8</v>
      </c>
      <c r="O346" s="64">
        <v>0</v>
      </c>
      <c r="P346" s="64">
        <v>0</v>
      </c>
      <c r="Q346" s="64">
        <f t="shared" si="51"/>
        <v>0</v>
      </c>
      <c r="R346" s="66" t="str">
        <f t="shared" si="54"/>
        <v/>
      </c>
    </row>
    <row r="347" spans="2:18" ht="16.5" x14ac:dyDescent="0.3">
      <c r="B347" s="62" t="s">
        <v>376</v>
      </c>
      <c r="C347" s="63">
        <v>0</v>
      </c>
      <c r="D347" s="64">
        <v>0</v>
      </c>
      <c r="E347" s="64">
        <f t="shared" si="47"/>
        <v>0</v>
      </c>
      <c r="F347" s="65">
        <f t="shared" si="52"/>
        <v>0</v>
      </c>
      <c r="G347" s="63">
        <v>0</v>
      </c>
      <c r="H347" s="64">
        <v>0</v>
      </c>
      <c r="I347" s="64">
        <f t="shared" si="48"/>
        <v>0</v>
      </c>
      <c r="J347" s="65" t="str">
        <f t="shared" si="53"/>
        <v/>
      </c>
      <c r="K347" s="63">
        <v>6</v>
      </c>
      <c r="L347" s="64">
        <v>0</v>
      </c>
      <c r="M347" s="64">
        <f t="shared" si="49"/>
        <v>6</v>
      </c>
      <c r="N347" s="65">
        <f t="shared" si="50"/>
        <v>7.9410299118744206E-8</v>
      </c>
      <c r="O347" s="64">
        <v>0</v>
      </c>
      <c r="P347" s="64">
        <v>0</v>
      </c>
      <c r="Q347" s="64">
        <f t="shared" si="51"/>
        <v>0</v>
      </c>
      <c r="R347" s="66" t="str">
        <f t="shared" si="54"/>
        <v/>
      </c>
    </row>
    <row r="348" spans="2:18" ht="16.5" x14ac:dyDescent="0.3">
      <c r="B348" s="62" t="s">
        <v>328</v>
      </c>
      <c r="C348" s="63">
        <v>0</v>
      </c>
      <c r="D348" s="64">
        <v>0</v>
      </c>
      <c r="E348" s="64">
        <f t="shared" si="47"/>
        <v>0</v>
      </c>
      <c r="F348" s="65">
        <f t="shared" si="52"/>
        <v>0</v>
      </c>
      <c r="G348" s="63">
        <v>0</v>
      </c>
      <c r="H348" s="64">
        <v>0</v>
      </c>
      <c r="I348" s="64">
        <f t="shared" si="48"/>
        <v>0</v>
      </c>
      <c r="J348" s="65" t="str">
        <f t="shared" si="53"/>
        <v/>
      </c>
      <c r="K348" s="63">
        <v>0</v>
      </c>
      <c r="L348" s="64">
        <v>0</v>
      </c>
      <c r="M348" s="64">
        <f t="shared" si="49"/>
        <v>0</v>
      </c>
      <c r="N348" s="65">
        <f t="shared" si="50"/>
        <v>0</v>
      </c>
      <c r="O348" s="64">
        <v>13</v>
      </c>
      <c r="P348" s="64">
        <v>0</v>
      </c>
      <c r="Q348" s="64">
        <f t="shared" si="51"/>
        <v>13</v>
      </c>
      <c r="R348" s="66">
        <f t="shared" si="54"/>
        <v>-1</v>
      </c>
    </row>
    <row r="349" spans="2:18" ht="16.5" x14ac:dyDescent="0.3">
      <c r="B349" s="62" t="s">
        <v>294</v>
      </c>
      <c r="C349" s="63">
        <v>0</v>
      </c>
      <c r="D349" s="64">
        <v>0</v>
      </c>
      <c r="E349" s="64">
        <f t="shared" si="47"/>
        <v>0</v>
      </c>
      <c r="F349" s="65">
        <f t="shared" si="52"/>
        <v>0</v>
      </c>
      <c r="G349" s="63">
        <v>0</v>
      </c>
      <c r="H349" s="64">
        <v>0</v>
      </c>
      <c r="I349" s="64">
        <f t="shared" si="48"/>
        <v>0</v>
      </c>
      <c r="J349" s="65" t="str">
        <f t="shared" si="53"/>
        <v/>
      </c>
      <c r="K349" s="63">
        <v>8</v>
      </c>
      <c r="L349" s="64">
        <v>0</v>
      </c>
      <c r="M349" s="64">
        <f t="shared" si="49"/>
        <v>8</v>
      </c>
      <c r="N349" s="65">
        <f t="shared" si="50"/>
        <v>1.0588039882499227E-7</v>
      </c>
      <c r="O349" s="64">
        <v>0</v>
      </c>
      <c r="P349" s="64">
        <v>0</v>
      </c>
      <c r="Q349" s="64">
        <f t="shared" si="51"/>
        <v>0</v>
      </c>
      <c r="R349" s="66" t="str">
        <f t="shared" si="54"/>
        <v/>
      </c>
    </row>
    <row r="350" spans="2:18" ht="16.5" x14ac:dyDescent="0.3">
      <c r="B350" s="62" t="s">
        <v>332</v>
      </c>
      <c r="C350" s="63">
        <v>0</v>
      </c>
      <c r="D350" s="64">
        <v>0</v>
      </c>
      <c r="E350" s="64">
        <f t="shared" si="47"/>
        <v>0</v>
      </c>
      <c r="F350" s="65">
        <f t="shared" si="52"/>
        <v>0</v>
      </c>
      <c r="G350" s="63">
        <v>0</v>
      </c>
      <c r="H350" s="64">
        <v>0</v>
      </c>
      <c r="I350" s="64">
        <f t="shared" si="48"/>
        <v>0</v>
      </c>
      <c r="J350" s="65" t="str">
        <f t="shared" si="53"/>
        <v/>
      </c>
      <c r="K350" s="63">
        <v>11</v>
      </c>
      <c r="L350" s="64">
        <v>0</v>
      </c>
      <c r="M350" s="64">
        <f t="shared" si="49"/>
        <v>11</v>
      </c>
      <c r="N350" s="65">
        <f t="shared" si="50"/>
        <v>1.4558554838436438E-7</v>
      </c>
      <c r="O350" s="64">
        <v>10</v>
      </c>
      <c r="P350" s="64">
        <v>0</v>
      </c>
      <c r="Q350" s="64">
        <f t="shared" si="51"/>
        <v>10</v>
      </c>
      <c r="R350" s="66">
        <f t="shared" si="54"/>
        <v>0.10000000000000009</v>
      </c>
    </row>
    <row r="351" spans="2:18" ht="16.5" x14ac:dyDescent="0.3">
      <c r="B351" s="62" t="s">
        <v>242</v>
      </c>
      <c r="C351" s="63">
        <v>0</v>
      </c>
      <c r="D351" s="64">
        <v>0</v>
      </c>
      <c r="E351" s="64">
        <f t="shared" si="47"/>
        <v>0</v>
      </c>
      <c r="F351" s="65">
        <f t="shared" si="52"/>
        <v>0</v>
      </c>
      <c r="G351" s="63">
        <v>0</v>
      </c>
      <c r="H351" s="64">
        <v>0</v>
      </c>
      <c r="I351" s="64">
        <f t="shared" si="48"/>
        <v>0</v>
      </c>
      <c r="J351" s="65" t="str">
        <f t="shared" si="53"/>
        <v/>
      </c>
      <c r="K351" s="63">
        <v>4</v>
      </c>
      <c r="L351" s="64">
        <v>0</v>
      </c>
      <c r="M351" s="64">
        <f t="shared" si="49"/>
        <v>4</v>
      </c>
      <c r="N351" s="65">
        <f t="shared" si="50"/>
        <v>5.2940199412496135E-8</v>
      </c>
      <c r="O351" s="64">
        <v>0</v>
      </c>
      <c r="P351" s="64">
        <v>0</v>
      </c>
      <c r="Q351" s="64">
        <f t="shared" si="51"/>
        <v>0</v>
      </c>
      <c r="R351" s="66" t="str">
        <f t="shared" si="54"/>
        <v/>
      </c>
    </row>
    <row r="352" spans="2:18" ht="16.5" x14ac:dyDescent="0.3">
      <c r="B352" s="62" t="s">
        <v>269</v>
      </c>
      <c r="C352" s="63">
        <v>0</v>
      </c>
      <c r="D352" s="64">
        <v>0</v>
      </c>
      <c r="E352" s="64">
        <f t="shared" si="47"/>
        <v>0</v>
      </c>
      <c r="F352" s="65">
        <f t="shared" si="52"/>
        <v>0</v>
      </c>
      <c r="G352" s="63">
        <v>27</v>
      </c>
      <c r="H352" s="64">
        <v>0</v>
      </c>
      <c r="I352" s="64">
        <f t="shared" si="48"/>
        <v>27</v>
      </c>
      <c r="J352" s="65">
        <f t="shared" si="53"/>
        <v>-1</v>
      </c>
      <c r="K352" s="63">
        <v>252</v>
      </c>
      <c r="L352" s="64">
        <v>0</v>
      </c>
      <c r="M352" s="64">
        <f t="shared" si="49"/>
        <v>252</v>
      </c>
      <c r="N352" s="65">
        <f t="shared" si="50"/>
        <v>3.3352325629872567E-6</v>
      </c>
      <c r="O352" s="64">
        <v>506</v>
      </c>
      <c r="P352" s="64">
        <v>0</v>
      </c>
      <c r="Q352" s="64">
        <f t="shared" si="51"/>
        <v>506</v>
      </c>
      <c r="R352" s="66">
        <f t="shared" si="54"/>
        <v>-0.50197628458498023</v>
      </c>
    </row>
    <row r="353" spans="2:18" ht="16.5" x14ac:dyDescent="0.3">
      <c r="B353" s="62" t="s">
        <v>253</v>
      </c>
      <c r="C353" s="63">
        <v>0</v>
      </c>
      <c r="D353" s="64">
        <v>0</v>
      </c>
      <c r="E353" s="64">
        <f t="shared" si="47"/>
        <v>0</v>
      </c>
      <c r="F353" s="65">
        <f t="shared" si="52"/>
        <v>0</v>
      </c>
      <c r="G353" s="63">
        <v>0</v>
      </c>
      <c r="H353" s="64">
        <v>0</v>
      </c>
      <c r="I353" s="64">
        <f t="shared" si="48"/>
        <v>0</v>
      </c>
      <c r="J353" s="65" t="str">
        <f t="shared" si="53"/>
        <v/>
      </c>
      <c r="K353" s="63">
        <v>15</v>
      </c>
      <c r="L353" s="64">
        <v>0</v>
      </c>
      <c r="M353" s="64">
        <f t="shared" si="49"/>
        <v>15</v>
      </c>
      <c r="N353" s="65">
        <f t="shared" si="50"/>
        <v>1.9852574779686051E-7</v>
      </c>
      <c r="O353" s="64">
        <v>16</v>
      </c>
      <c r="P353" s="64">
        <v>0</v>
      </c>
      <c r="Q353" s="64">
        <f t="shared" si="51"/>
        <v>16</v>
      </c>
      <c r="R353" s="66">
        <f t="shared" si="54"/>
        <v>-6.25E-2</v>
      </c>
    </row>
    <row r="354" spans="2:18" ht="16.5" x14ac:dyDescent="0.3">
      <c r="B354" s="62" t="s">
        <v>319</v>
      </c>
      <c r="C354" s="63">
        <v>0</v>
      </c>
      <c r="D354" s="64">
        <v>0</v>
      </c>
      <c r="E354" s="64">
        <f t="shared" si="47"/>
        <v>0</v>
      </c>
      <c r="F354" s="65">
        <f t="shared" si="52"/>
        <v>0</v>
      </c>
      <c r="G354" s="63">
        <v>0</v>
      </c>
      <c r="H354" s="64">
        <v>0</v>
      </c>
      <c r="I354" s="64">
        <f t="shared" si="48"/>
        <v>0</v>
      </c>
      <c r="J354" s="65" t="str">
        <f t="shared" si="53"/>
        <v/>
      </c>
      <c r="K354" s="63">
        <v>0</v>
      </c>
      <c r="L354" s="64">
        <v>0</v>
      </c>
      <c r="M354" s="64">
        <f t="shared" si="49"/>
        <v>0</v>
      </c>
      <c r="N354" s="65">
        <f t="shared" si="50"/>
        <v>0</v>
      </c>
      <c r="O354" s="64">
        <v>32</v>
      </c>
      <c r="P354" s="64">
        <v>0</v>
      </c>
      <c r="Q354" s="64">
        <f t="shared" si="51"/>
        <v>32</v>
      </c>
      <c r="R354" s="66">
        <f t="shared" si="54"/>
        <v>-1</v>
      </c>
    </row>
    <row r="355" spans="2:18" ht="16.5" x14ac:dyDescent="0.3">
      <c r="B355" s="62" t="s">
        <v>398</v>
      </c>
      <c r="C355" s="63">
        <v>0</v>
      </c>
      <c r="D355" s="64">
        <v>0</v>
      </c>
      <c r="E355" s="64">
        <f t="shared" si="47"/>
        <v>0</v>
      </c>
      <c r="F355" s="65">
        <f t="shared" si="52"/>
        <v>0</v>
      </c>
      <c r="G355" s="63">
        <v>2</v>
      </c>
      <c r="H355" s="64">
        <v>0</v>
      </c>
      <c r="I355" s="64">
        <f t="shared" si="48"/>
        <v>2</v>
      </c>
      <c r="J355" s="65">
        <f t="shared" si="53"/>
        <v>-1</v>
      </c>
      <c r="K355" s="63">
        <v>0</v>
      </c>
      <c r="L355" s="64">
        <v>0</v>
      </c>
      <c r="M355" s="64">
        <f t="shared" si="49"/>
        <v>0</v>
      </c>
      <c r="N355" s="65">
        <f t="shared" si="50"/>
        <v>0</v>
      </c>
      <c r="O355" s="64">
        <v>2</v>
      </c>
      <c r="P355" s="64">
        <v>0</v>
      </c>
      <c r="Q355" s="64">
        <f t="shared" si="51"/>
        <v>2</v>
      </c>
      <c r="R355" s="66">
        <f t="shared" si="54"/>
        <v>-1</v>
      </c>
    </row>
    <row r="356" spans="2:18" ht="16.5" x14ac:dyDescent="0.3">
      <c r="B356" s="62" t="s">
        <v>383</v>
      </c>
      <c r="C356" s="63">
        <v>0</v>
      </c>
      <c r="D356" s="64">
        <v>0</v>
      </c>
      <c r="E356" s="64">
        <f t="shared" si="47"/>
        <v>0</v>
      </c>
      <c r="F356" s="65">
        <f t="shared" si="52"/>
        <v>0</v>
      </c>
      <c r="G356" s="63">
        <v>0</v>
      </c>
      <c r="H356" s="64">
        <v>0</v>
      </c>
      <c r="I356" s="64">
        <f t="shared" si="48"/>
        <v>0</v>
      </c>
      <c r="J356" s="65" t="str">
        <f t="shared" si="53"/>
        <v/>
      </c>
      <c r="K356" s="63">
        <v>5</v>
      </c>
      <c r="L356" s="64">
        <v>0</v>
      </c>
      <c r="M356" s="64">
        <f t="shared" si="49"/>
        <v>5</v>
      </c>
      <c r="N356" s="65">
        <f t="shared" si="50"/>
        <v>6.6175249265620174E-8</v>
      </c>
      <c r="O356" s="64">
        <v>0</v>
      </c>
      <c r="P356" s="64">
        <v>0</v>
      </c>
      <c r="Q356" s="64">
        <f t="shared" si="51"/>
        <v>0</v>
      </c>
      <c r="R356" s="66" t="str">
        <f t="shared" si="54"/>
        <v/>
      </c>
    </row>
    <row r="357" spans="2:18" ht="16.5" x14ac:dyDescent="0.3">
      <c r="B357" s="62" t="s">
        <v>288</v>
      </c>
      <c r="C357" s="63">
        <v>0</v>
      </c>
      <c r="D357" s="64">
        <v>0</v>
      </c>
      <c r="E357" s="64">
        <f t="shared" si="47"/>
        <v>0</v>
      </c>
      <c r="F357" s="65">
        <f t="shared" si="52"/>
        <v>0</v>
      </c>
      <c r="G357" s="63">
        <v>0</v>
      </c>
      <c r="H357" s="64">
        <v>0</v>
      </c>
      <c r="I357" s="64">
        <f t="shared" si="48"/>
        <v>0</v>
      </c>
      <c r="J357" s="65" t="str">
        <f t="shared" si="53"/>
        <v/>
      </c>
      <c r="K357" s="63">
        <v>10</v>
      </c>
      <c r="L357" s="64">
        <v>0</v>
      </c>
      <c r="M357" s="64">
        <f t="shared" si="49"/>
        <v>10</v>
      </c>
      <c r="N357" s="65">
        <f t="shared" si="50"/>
        <v>1.3235049853124035E-7</v>
      </c>
      <c r="O357" s="64">
        <v>0</v>
      </c>
      <c r="P357" s="64">
        <v>0</v>
      </c>
      <c r="Q357" s="64">
        <f t="shared" si="51"/>
        <v>0</v>
      </c>
      <c r="R357" s="66" t="str">
        <f t="shared" si="54"/>
        <v/>
      </c>
    </row>
    <row r="358" spans="2:18" ht="16.5" x14ac:dyDescent="0.3">
      <c r="B358" s="62" t="s">
        <v>348</v>
      </c>
      <c r="C358" s="63">
        <v>0</v>
      </c>
      <c r="D358" s="64">
        <v>0</v>
      </c>
      <c r="E358" s="64">
        <f t="shared" si="47"/>
        <v>0</v>
      </c>
      <c r="F358" s="65">
        <f t="shared" si="52"/>
        <v>0</v>
      </c>
      <c r="G358" s="63">
        <v>0</v>
      </c>
      <c r="H358" s="64">
        <v>0</v>
      </c>
      <c r="I358" s="64">
        <f t="shared" si="48"/>
        <v>0</v>
      </c>
      <c r="J358" s="65" t="str">
        <f t="shared" si="53"/>
        <v/>
      </c>
      <c r="K358" s="63">
        <v>0</v>
      </c>
      <c r="L358" s="64">
        <v>0</v>
      </c>
      <c r="M358" s="64">
        <f t="shared" si="49"/>
        <v>0</v>
      </c>
      <c r="N358" s="65">
        <f t="shared" si="50"/>
        <v>0</v>
      </c>
      <c r="O358" s="64">
        <v>9</v>
      </c>
      <c r="P358" s="64">
        <v>0</v>
      </c>
      <c r="Q358" s="64">
        <f t="shared" si="51"/>
        <v>9</v>
      </c>
      <c r="R358" s="66">
        <f t="shared" si="54"/>
        <v>-1</v>
      </c>
    </row>
    <row r="359" spans="2:18" ht="17.25" thickBot="1" x14ac:dyDescent="0.35">
      <c r="B359" s="67" t="s">
        <v>382</v>
      </c>
      <c r="C359" s="68">
        <v>0</v>
      </c>
      <c r="D359" s="85">
        <v>0</v>
      </c>
      <c r="E359" s="85">
        <f t="shared" si="47"/>
        <v>0</v>
      </c>
      <c r="F359" s="86">
        <f t="shared" si="52"/>
        <v>0</v>
      </c>
      <c r="G359" s="68">
        <v>0</v>
      </c>
      <c r="H359" s="85">
        <v>0</v>
      </c>
      <c r="I359" s="85">
        <f t="shared" si="48"/>
        <v>0</v>
      </c>
      <c r="J359" s="86" t="str">
        <f t="shared" si="53"/>
        <v/>
      </c>
      <c r="K359" s="68">
        <v>0</v>
      </c>
      <c r="L359" s="85">
        <v>0</v>
      </c>
      <c r="M359" s="85">
        <f t="shared" si="49"/>
        <v>0</v>
      </c>
      <c r="N359" s="86">
        <f t="shared" si="50"/>
        <v>0</v>
      </c>
      <c r="O359" s="85">
        <v>4</v>
      </c>
      <c r="P359" s="85">
        <v>0</v>
      </c>
      <c r="Q359" s="85">
        <f t="shared" si="51"/>
        <v>4</v>
      </c>
      <c r="R359" s="87">
        <f t="shared" si="54"/>
        <v>-1</v>
      </c>
    </row>
    <row r="360" spans="2:18" ht="15.75" thickTop="1" x14ac:dyDescent="0.25"/>
  </sheetData>
  <mergeCells count="12">
    <mergeCell ref="K5:M5"/>
    <mergeCell ref="N5:N6"/>
    <mergeCell ref="O5:Q5"/>
    <mergeCell ref="R5:R6"/>
    <mergeCell ref="B3:R3"/>
    <mergeCell ref="B4:B6"/>
    <mergeCell ref="C4:J4"/>
    <mergeCell ref="K4:R4"/>
    <mergeCell ref="C5:E5"/>
    <mergeCell ref="F5:F6"/>
    <mergeCell ref="G5:I5"/>
    <mergeCell ref="J5:J6"/>
  </mergeCells>
  <conditionalFormatting sqref="R4:R6 J4 J360:J65527 R360:R65527">
    <cfRule type="cellIs" dxfId="33" priority="23" stopIfTrue="1" operator="lessThan">
      <formula>0</formula>
    </cfRule>
  </conditionalFormatting>
  <conditionalFormatting sqref="R7:R66 J7:J66">
    <cfRule type="cellIs" dxfId="32" priority="24" stopIfTrue="1" operator="lessThan">
      <formula>0</formula>
    </cfRule>
    <cfRule type="cellIs" dxfId="31" priority="25" stopIfTrue="1" operator="greaterThanOrEqual">
      <formula>0</formula>
    </cfRule>
  </conditionalFormatting>
  <conditionalFormatting sqref="J5:J6">
    <cfRule type="cellIs" dxfId="30" priority="22" stopIfTrue="1" operator="lessThan">
      <formula>0</formula>
    </cfRule>
  </conditionalFormatting>
  <conditionalFormatting sqref="J67:J172 R67:R172">
    <cfRule type="cellIs" dxfId="29" priority="15" stopIfTrue="1" operator="lessThan">
      <formula>0</formula>
    </cfRule>
    <cfRule type="cellIs" dxfId="28" priority="16" stopIfTrue="1" operator="greaterThanOrEqual">
      <formula>0</formula>
    </cfRule>
  </conditionalFormatting>
  <conditionalFormatting sqref="J173:J228 R173:R228">
    <cfRule type="cellIs" dxfId="27" priority="13" stopIfTrue="1" operator="lessThan">
      <formula>0</formula>
    </cfRule>
    <cfRule type="cellIs" dxfId="26" priority="14" stopIfTrue="1" operator="greaterThanOrEqual">
      <formula>0</formula>
    </cfRule>
  </conditionalFormatting>
  <conditionalFormatting sqref="J229:J330 R229:R330">
    <cfRule type="cellIs" dxfId="25" priority="11" stopIfTrue="1" operator="lessThan">
      <formula>0</formula>
    </cfRule>
    <cfRule type="cellIs" dxfId="24" priority="12" stopIfTrue="1" operator="greaterThanOrEqual">
      <formula>0</formula>
    </cfRule>
  </conditionalFormatting>
  <conditionalFormatting sqref="J331:J334 R331:R334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J335:J338 R335:R338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J339:J346 R339:R346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J347:J359 R347:R359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24"/>
  <sheetViews>
    <sheetView zoomScale="75" zoomScaleNormal="75" workbookViewId="0">
      <selection activeCell="B8" sqref="B8"/>
    </sheetView>
  </sheetViews>
  <sheetFormatPr baseColWidth="10" defaultRowHeight="15" x14ac:dyDescent="0.25"/>
  <cols>
    <col min="1" max="1" width="44" style="149" customWidth="1"/>
    <col min="2" max="2" width="10.7109375" style="149" bestFit="1" customWidth="1"/>
    <col min="3" max="3" width="14.42578125" style="149" bestFit="1" customWidth="1"/>
    <col min="4" max="4" width="9.85546875" style="149" bestFit="1" customWidth="1"/>
    <col min="5" max="5" width="12" style="149" bestFit="1" customWidth="1"/>
    <col min="6" max="6" width="10.7109375" style="149" bestFit="1" customWidth="1"/>
    <col min="7" max="7" width="15.5703125" style="149" customWidth="1"/>
    <col min="8" max="8" width="9.85546875" style="149" bestFit="1" customWidth="1"/>
    <col min="9" max="9" width="15.7109375" style="149" bestFit="1" customWidth="1"/>
    <col min="10" max="10" width="11.42578125" style="149" bestFit="1" customWidth="1"/>
    <col min="11" max="11" width="17" style="149" bestFit="1" customWidth="1"/>
    <col min="12" max="12" width="13.7109375" style="149" bestFit="1" customWidth="1"/>
    <col min="13" max="13" width="12" style="149" bestFit="1" customWidth="1"/>
    <col min="14" max="14" width="11.42578125" style="149" bestFit="1" customWidth="1"/>
    <col min="15" max="15" width="15.7109375" style="149" customWidth="1"/>
    <col min="16" max="16" width="13.7109375" style="149" bestFit="1" customWidth="1"/>
    <col min="17" max="17" width="11.5703125" style="149" bestFit="1" customWidth="1"/>
    <col min="18" max="18" width="11.42578125" style="149"/>
    <col min="19" max="16384" width="11.42578125" style="140"/>
  </cols>
  <sheetData>
    <row r="1" spans="1:18" ht="15.75" x14ac:dyDescent="0.25">
      <c r="A1" s="32" t="s">
        <v>21</v>
      </c>
      <c r="B1" s="32"/>
    </row>
    <row r="2" spans="1:18" ht="15.75" thickBot="1" x14ac:dyDescent="0.3"/>
    <row r="3" spans="1:18" ht="20.25" thickTop="1" thickBot="1" x14ac:dyDescent="0.3">
      <c r="A3" s="204" t="s">
        <v>120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6"/>
      <c r="R3" s="140"/>
    </row>
    <row r="4" spans="1:18" ht="18" thickBot="1" x14ac:dyDescent="0.35">
      <c r="A4" s="189" t="s">
        <v>36</v>
      </c>
      <c r="B4" s="192" t="s">
        <v>37</v>
      </c>
      <c r="C4" s="193"/>
      <c r="D4" s="193"/>
      <c r="E4" s="193"/>
      <c r="F4" s="193"/>
      <c r="G4" s="193"/>
      <c r="H4" s="193"/>
      <c r="I4" s="194"/>
      <c r="J4" s="192" t="s">
        <v>38</v>
      </c>
      <c r="K4" s="193"/>
      <c r="L4" s="193"/>
      <c r="M4" s="193"/>
      <c r="N4" s="193"/>
      <c r="O4" s="193"/>
      <c r="P4" s="193"/>
      <c r="Q4" s="214"/>
      <c r="R4" s="171"/>
    </row>
    <row r="5" spans="1:18" ht="17.25" customHeight="1" x14ac:dyDescent="0.25">
      <c r="A5" s="190"/>
      <c r="B5" s="215" t="s">
        <v>390</v>
      </c>
      <c r="C5" s="216"/>
      <c r="D5" s="216"/>
      <c r="E5" s="182" t="s">
        <v>39</v>
      </c>
      <c r="F5" s="215" t="s">
        <v>547</v>
      </c>
      <c r="G5" s="216"/>
      <c r="H5" s="216"/>
      <c r="I5" s="189" t="s">
        <v>40</v>
      </c>
      <c r="J5" s="221" t="s">
        <v>388</v>
      </c>
      <c r="K5" s="221"/>
      <c r="L5" s="222"/>
      <c r="M5" s="223" t="s">
        <v>39</v>
      </c>
      <c r="N5" s="221" t="s">
        <v>389</v>
      </c>
      <c r="O5" s="221"/>
      <c r="P5" s="222"/>
      <c r="Q5" s="237" t="s">
        <v>40</v>
      </c>
      <c r="R5" s="172"/>
    </row>
    <row r="6" spans="1:18" ht="29.25" thickBot="1" x14ac:dyDescent="0.3">
      <c r="A6" s="227"/>
      <c r="B6" s="49" t="s">
        <v>118</v>
      </c>
      <c r="C6" s="50" t="s">
        <v>119</v>
      </c>
      <c r="D6" s="50" t="s">
        <v>43</v>
      </c>
      <c r="E6" s="183"/>
      <c r="F6" s="49" t="s">
        <v>118</v>
      </c>
      <c r="G6" s="50" t="s">
        <v>119</v>
      </c>
      <c r="H6" s="50" t="s">
        <v>43</v>
      </c>
      <c r="I6" s="239"/>
      <c r="J6" s="70" t="s">
        <v>118</v>
      </c>
      <c r="K6" s="50" t="s">
        <v>119</v>
      </c>
      <c r="L6" s="50" t="s">
        <v>43</v>
      </c>
      <c r="M6" s="236"/>
      <c r="N6" s="49" t="s">
        <v>118</v>
      </c>
      <c r="O6" s="50" t="s">
        <v>119</v>
      </c>
      <c r="P6" s="50" t="s">
        <v>43</v>
      </c>
      <c r="Q6" s="238"/>
      <c r="R6" s="151"/>
    </row>
    <row r="7" spans="1:18" ht="19.5" thickTop="1" thickBot="1" x14ac:dyDescent="0.3">
      <c r="A7" s="84" t="s">
        <v>44</v>
      </c>
      <c r="B7" s="71">
        <f>SUM(B8:B470)</f>
        <v>27832.579999999987</v>
      </c>
      <c r="C7" s="71">
        <f>SUM(C8:C470)</f>
        <v>52627.734999999993</v>
      </c>
      <c r="D7" s="72">
        <f>C7+B7</f>
        <v>80460.314999999973</v>
      </c>
      <c r="E7" s="73">
        <f>D7/$D$7</f>
        <v>1</v>
      </c>
      <c r="F7" s="71">
        <f>SUM(F8:F470)</f>
        <v>30855.189999999988</v>
      </c>
      <c r="G7" s="71">
        <f>SUM(G8:G470)</f>
        <v>54927.427000000003</v>
      </c>
      <c r="H7" s="74">
        <f>G7+F7</f>
        <v>85782.616999999998</v>
      </c>
      <c r="I7" s="75">
        <f>IFERROR(D7/H7-1,"")</f>
        <v>-6.2044061910585313E-2</v>
      </c>
      <c r="J7" s="71">
        <f>SUM(J8:J470)</f>
        <v>344393.09742000053</v>
      </c>
      <c r="K7" s="71">
        <f>SUM(K8:K470)</f>
        <v>662704.56499999983</v>
      </c>
      <c r="L7" s="72">
        <f>K7+J7</f>
        <v>1007097.6624200004</v>
      </c>
      <c r="M7" s="73">
        <f>L7/$L$7</f>
        <v>1</v>
      </c>
      <c r="N7" s="71">
        <f>SUM(N8:N470)</f>
        <v>354541.59687999979</v>
      </c>
      <c r="O7" s="71">
        <f>SUM(O8:O470)</f>
        <v>681000.57799999998</v>
      </c>
      <c r="P7" s="74">
        <f>O7+N7</f>
        <v>1035542.1748799998</v>
      </c>
      <c r="Q7" s="76">
        <f>IFERROR(L7/P7-1,"")</f>
        <v>-2.7468231763033368E-2</v>
      </c>
      <c r="R7" s="173"/>
    </row>
    <row r="8" spans="1:18" ht="17.25" thickTop="1" x14ac:dyDescent="0.3">
      <c r="A8" s="57" t="s">
        <v>45</v>
      </c>
      <c r="B8" s="58">
        <v>11358.773999999999</v>
      </c>
      <c r="C8" s="59">
        <v>45384.685000000005</v>
      </c>
      <c r="D8" s="59">
        <f>C8+B8</f>
        <v>56743.459000000003</v>
      </c>
      <c r="E8" s="60">
        <f>D8/$D$7</f>
        <v>0.70523535733112674</v>
      </c>
      <c r="F8" s="58">
        <v>12171.127</v>
      </c>
      <c r="G8" s="59">
        <v>47156.29</v>
      </c>
      <c r="H8" s="77">
        <f>G8+F8</f>
        <v>59327.417000000001</v>
      </c>
      <c r="I8" s="78">
        <f t="shared" ref="I8:I71" si="0">IFERROR(D8/H8-1,"")</f>
        <v>-4.355419687326012E-2</v>
      </c>
      <c r="J8" s="58">
        <v>143748.33718</v>
      </c>
      <c r="K8" s="59">
        <v>566341.06599999999</v>
      </c>
      <c r="L8" s="59">
        <f>K8+J8</f>
        <v>710089.40318000002</v>
      </c>
      <c r="M8" s="60">
        <f>L8/$L$7</f>
        <v>0.70508494823996926</v>
      </c>
      <c r="N8" s="59">
        <v>147534.96</v>
      </c>
      <c r="O8" s="59">
        <v>575546.179</v>
      </c>
      <c r="P8" s="77">
        <f>O8+N8</f>
        <v>723081.13899999997</v>
      </c>
      <c r="Q8" s="79">
        <f t="shared" ref="Q8:Q71" si="1">IFERROR(L8/P8-1,"")</f>
        <v>-1.7967189460877275E-2</v>
      </c>
      <c r="R8" s="154"/>
    </row>
    <row r="9" spans="1:18" ht="16.5" x14ac:dyDescent="0.3">
      <c r="A9" s="62" t="s">
        <v>46</v>
      </c>
      <c r="B9" s="63">
        <v>3440.1090000000004</v>
      </c>
      <c r="C9" s="64">
        <v>6197.2740000000003</v>
      </c>
      <c r="D9" s="64">
        <f>C9+B9</f>
        <v>9637.3830000000016</v>
      </c>
      <c r="E9" s="65">
        <f>D9/$D$7</f>
        <v>0.11977809184565093</v>
      </c>
      <c r="F9" s="63">
        <v>2630.1830000000004</v>
      </c>
      <c r="G9" s="64">
        <v>6435.4849999999997</v>
      </c>
      <c r="H9" s="80">
        <f>G9+F9</f>
        <v>9065.6679999999997</v>
      </c>
      <c r="I9" s="81">
        <f t="shared" si="0"/>
        <v>6.306374775692225E-2</v>
      </c>
      <c r="J9" s="63">
        <v>34586.00071</v>
      </c>
      <c r="K9" s="64">
        <v>81036.080999999991</v>
      </c>
      <c r="L9" s="64">
        <f>K9+J9</f>
        <v>115622.08171</v>
      </c>
      <c r="M9" s="65">
        <f>L9/$L$7</f>
        <v>0.11480721882738411</v>
      </c>
      <c r="N9" s="64">
        <v>33229.510439999998</v>
      </c>
      <c r="O9" s="64">
        <v>89786.682000000001</v>
      </c>
      <c r="P9" s="80">
        <f>O9+N9</f>
        <v>123016.19244</v>
      </c>
      <c r="Q9" s="82">
        <f t="shared" si="1"/>
        <v>-6.0106808569988956E-2</v>
      </c>
      <c r="R9" s="154"/>
    </row>
    <row r="10" spans="1:18" ht="16.5" x14ac:dyDescent="0.3">
      <c r="A10" s="62" t="s">
        <v>47</v>
      </c>
      <c r="B10" s="63">
        <v>2182.9459999999999</v>
      </c>
      <c r="C10" s="64">
        <v>431.72300000000001</v>
      </c>
      <c r="D10" s="64">
        <f>C10+B10</f>
        <v>2614.6689999999999</v>
      </c>
      <c r="E10" s="65">
        <f>D10/$D$7</f>
        <v>3.249638035844131E-2</v>
      </c>
      <c r="F10" s="63">
        <v>2736.1730000000002</v>
      </c>
      <c r="G10" s="64">
        <v>695.61699999999996</v>
      </c>
      <c r="H10" s="80">
        <f>G10+F10</f>
        <v>3431.79</v>
      </c>
      <c r="I10" s="81">
        <f t="shared" si="0"/>
        <v>-0.23810343873022533</v>
      </c>
      <c r="J10" s="63">
        <v>29219.160000000003</v>
      </c>
      <c r="K10" s="64">
        <v>7909.7629999999999</v>
      </c>
      <c r="L10" s="64">
        <f>K10+J10</f>
        <v>37128.923000000003</v>
      </c>
      <c r="M10" s="65">
        <f>L10/$L$7</f>
        <v>3.6867251693128981E-2</v>
      </c>
      <c r="N10" s="64">
        <v>31502.642000000003</v>
      </c>
      <c r="O10" s="64">
        <v>8788.0300000000007</v>
      </c>
      <c r="P10" s="80">
        <f>O10+N10</f>
        <v>40290.672000000006</v>
      </c>
      <c r="Q10" s="82">
        <f t="shared" si="1"/>
        <v>-7.8473473959431717E-2</v>
      </c>
      <c r="R10" s="154"/>
    </row>
    <row r="11" spans="1:18" ht="16.5" x14ac:dyDescent="0.3">
      <c r="A11" s="62" t="s">
        <v>48</v>
      </c>
      <c r="B11" s="63">
        <v>1992.538</v>
      </c>
      <c r="C11" s="64">
        <v>303.13900000000001</v>
      </c>
      <c r="D11" s="64">
        <f t="shared" ref="D11:D74" si="2">C11+B11</f>
        <v>2295.6770000000001</v>
      </c>
      <c r="E11" s="65">
        <f t="shared" ref="E11:E74" si="3">D11/$D$7</f>
        <v>2.8531792350054819E-2</v>
      </c>
      <c r="F11" s="63">
        <v>2326.9369999999999</v>
      </c>
      <c r="G11" s="64">
        <v>343.95699999999999</v>
      </c>
      <c r="H11" s="80">
        <f t="shared" ref="H11:H74" si="4">G11+F11</f>
        <v>2670.8939999999998</v>
      </c>
      <c r="I11" s="81">
        <f t="shared" si="0"/>
        <v>-0.14048367325696931</v>
      </c>
      <c r="J11" s="63">
        <v>24755.655999999999</v>
      </c>
      <c r="K11" s="64">
        <v>4044.0529999999999</v>
      </c>
      <c r="L11" s="64">
        <f t="shared" ref="L11:L74" si="5">K11+J11</f>
        <v>28799.708999999999</v>
      </c>
      <c r="M11" s="65">
        <f t="shared" ref="M11:M74" si="6">L11/$L$7</f>
        <v>2.8596739000263272E-2</v>
      </c>
      <c r="N11" s="64">
        <v>26074.933000000001</v>
      </c>
      <c r="O11" s="64">
        <v>4233.8379999999997</v>
      </c>
      <c r="P11" s="80">
        <f t="shared" ref="P11:P74" si="7">O11+N11</f>
        <v>30308.771000000001</v>
      </c>
      <c r="Q11" s="82">
        <f t="shared" si="1"/>
        <v>-4.9789613706210711E-2</v>
      </c>
      <c r="R11" s="154"/>
    </row>
    <row r="12" spans="1:18" ht="16.5" x14ac:dyDescent="0.3">
      <c r="A12" s="62" t="s">
        <v>49</v>
      </c>
      <c r="B12" s="63">
        <v>1677.1519999999998</v>
      </c>
      <c r="C12" s="64">
        <v>3.9489999999999998</v>
      </c>
      <c r="D12" s="64">
        <f t="shared" si="2"/>
        <v>1681.1009999999999</v>
      </c>
      <c r="E12" s="65">
        <f t="shared" si="3"/>
        <v>2.0893542363089188E-2</v>
      </c>
      <c r="F12" s="63">
        <v>1748.67</v>
      </c>
      <c r="G12" s="64">
        <v>4.226</v>
      </c>
      <c r="H12" s="80">
        <f t="shared" si="4"/>
        <v>1752.8960000000002</v>
      </c>
      <c r="I12" s="81">
        <f t="shared" si="0"/>
        <v>-4.0957934754828784E-2</v>
      </c>
      <c r="J12" s="63">
        <v>18500.629529999998</v>
      </c>
      <c r="K12" s="64">
        <v>90.721999999999994</v>
      </c>
      <c r="L12" s="64">
        <f t="shared" si="5"/>
        <v>18591.35153</v>
      </c>
      <c r="M12" s="65">
        <f t="shared" si="6"/>
        <v>1.8460326365296095E-2</v>
      </c>
      <c r="N12" s="64">
        <v>17815.567439999999</v>
      </c>
      <c r="O12" s="64">
        <v>104.108</v>
      </c>
      <c r="P12" s="80">
        <f t="shared" si="7"/>
        <v>17919.675439999999</v>
      </c>
      <c r="Q12" s="82">
        <f t="shared" si="1"/>
        <v>3.7482603535368586E-2</v>
      </c>
      <c r="R12" s="154"/>
    </row>
    <row r="13" spans="1:18" ht="16.5" x14ac:dyDescent="0.3">
      <c r="A13" s="62" t="s">
        <v>57</v>
      </c>
      <c r="B13" s="63">
        <v>1226.5360000000001</v>
      </c>
      <c r="C13" s="64">
        <v>0</v>
      </c>
      <c r="D13" s="64">
        <f t="shared" si="2"/>
        <v>1226.5360000000001</v>
      </c>
      <c r="E13" s="65">
        <f t="shared" si="3"/>
        <v>1.5243987051256267E-2</v>
      </c>
      <c r="F13" s="63">
        <v>1497.6610000000001</v>
      </c>
      <c r="G13" s="64">
        <v>16.77</v>
      </c>
      <c r="H13" s="80">
        <f t="shared" si="4"/>
        <v>1514.431</v>
      </c>
      <c r="I13" s="81">
        <f t="shared" si="0"/>
        <v>-0.19010110067741615</v>
      </c>
      <c r="J13" s="63">
        <v>16795.679999999997</v>
      </c>
      <c r="K13" s="64">
        <v>94.280999999999992</v>
      </c>
      <c r="L13" s="64">
        <f t="shared" si="5"/>
        <v>16889.960999999996</v>
      </c>
      <c r="M13" s="65">
        <f t="shared" si="6"/>
        <v>1.6770926624349765E-2</v>
      </c>
      <c r="N13" s="64">
        <v>16517.584999999999</v>
      </c>
      <c r="O13" s="64">
        <v>40.159999999999997</v>
      </c>
      <c r="P13" s="80">
        <f t="shared" si="7"/>
        <v>16557.744999999999</v>
      </c>
      <c r="Q13" s="82">
        <f t="shared" si="1"/>
        <v>2.0064084813481431E-2</v>
      </c>
      <c r="R13" s="154"/>
    </row>
    <row r="14" spans="1:18" ht="16.5" x14ac:dyDescent="0.3">
      <c r="A14" s="62" t="s">
        <v>79</v>
      </c>
      <c r="B14" s="63">
        <v>1034.1519999999998</v>
      </c>
      <c r="C14" s="64">
        <v>289.77000000000004</v>
      </c>
      <c r="D14" s="64">
        <f t="shared" si="2"/>
        <v>1323.9219999999998</v>
      </c>
      <c r="E14" s="65">
        <f t="shared" si="3"/>
        <v>1.6454347711663823E-2</v>
      </c>
      <c r="F14" s="63">
        <v>1200.633</v>
      </c>
      <c r="G14" s="64">
        <v>241.92000000000002</v>
      </c>
      <c r="H14" s="80">
        <f t="shared" si="4"/>
        <v>1442.5530000000001</v>
      </c>
      <c r="I14" s="81">
        <f t="shared" si="0"/>
        <v>-8.2236839824949448E-2</v>
      </c>
      <c r="J14" s="63">
        <v>12611.061</v>
      </c>
      <c r="K14" s="64">
        <v>2785.9610000000002</v>
      </c>
      <c r="L14" s="64">
        <f t="shared" si="5"/>
        <v>15397.022000000001</v>
      </c>
      <c r="M14" s="65">
        <f t="shared" si="6"/>
        <v>1.5288509321927927E-2</v>
      </c>
      <c r="N14" s="64">
        <v>12155.212999999998</v>
      </c>
      <c r="O14" s="64">
        <v>2176.8789999999999</v>
      </c>
      <c r="P14" s="80">
        <f t="shared" si="7"/>
        <v>14332.091999999997</v>
      </c>
      <c r="Q14" s="82">
        <f t="shared" si="1"/>
        <v>7.4303876921806289E-2</v>
      </c>
      <c r="R14" s="154"/>
    </row>
    <row r="15" spans="1:18" ht="16.5" x14ac:dyDescent="0.3">
      <c r="A15" s="62" t="s">
        <v>68</v>
      </c>
      <c r="B15" s="63">
        <v>609.48199999999997</v>
      </c>
      <c r="C15" s="64">
        <v>0</v>
      </c>
      <c r="D15" s="64">
        <f t="shared" si="2"/>
        <v>609.48199999999997</v>
      </c>
      <c r="E15" s="65">
        <f t="shared" si="3"/>
        <v>7.5749392728576836E-3</v>
      </c>
      <c r="F15" s="63">
        <v>461.73</v>
      </c>
      <c r="G15" s="64">
        <v>0</v>
      </c>
      <c r="H15" s="80">
        <f t="shared" si="4"/>
        <v>461.73</v>
      </c>
      <c r="I15" s="81">
        <f t="shared" si="0"/>
        <v>0.31999653477140311</v>
      </c>
      <c r="J15" s="63">
        <v>4793.8729999999996</v>
      </c>
      <c r="K15" s="64">
        <v>7.0000000000000007E-2</v>
      </c>
      <c r="L15" s="64">
        <f t="shared" si="5"/>
        <v>4793.9429999999993</v>
      </c>
      <c r="M15" s="65">
        <f t="shared" si="6"/>
        <v>4.7601570124593652E-3</v>
      </c>
      <c r="N15" s="64">
        <v>4900.6270000000004</v>
      </c>
      <c r="O15" s="64">
        <v>0.35</v>
      </c>
      <c r="P15" s="80">
        <f t="shared" si="7"/>
        <v>4900.9770000000008</v>
      </c>
      <c r="Q15" s="82">
        <f t="shared" si="1"/>
        <v>-2.1839318976604294E-2</v>
      </c>
      <c r="R15" s="154"/>
    </row>
    <row r="16" spans="1:18" ht="16.5" x14ac:dyDescent="0.3">
      <c r="A16" s="62" t="s">
        <v>89</v>
      </c>
      <c r="B16" s="63">
        <v>420.40700000000004</v>
      </c>
      <c r="C16" s="64">
        <v>0</v>
      </c>
      <c r="D16" s="64">
        <f t="shared" si="2"/>
        <v>420.40700000000004</v>
      </c>
      <c r="E16" s="65">
        <f t="shared" si="3"/>
        <v>5.2250230439689453E-3</v>
      </c>
      <c r="F16" s="63">
        <v>571.23699999999997</v>
      </c>
      <c r="G16" s="64">
        <v>0</v>
      </c>
      <c r="H16" s="80">
        <f t="shared" si="4"/>
        <v>571.23699999999997</v>
      </c>
      <c r="I16" s="81">
        <f t="shared" si="0"/>
        <v>-0.26404101975187166</v>
      </c>
      <c r="J16" s="63">
        <v>6942.33</v>
      </c>
      <c r="K16" s="64">
        <v>0.04</v>
      </c>
      <c r="L16" s="64">
        <f t="shared" si="5"/>
        <v>6942.37</v>
      </c>
      <c r="M16" s="65">
        <f t="shared" si="6"/>
        <v>6.8934426710095479E-3</v>
      </c>
      <c r="N16" s="64">
        <v>7421.4979999999996</v>
      </c>
      <c r="O16" s="64">
        <v>0.43</v>
      </c>
      <c r="P16" s="80">
        <f t="shared" si="7"/>
        <v>7421.9279999999999</v>
      </c>
      <c r="Q16" s="82">
        <f t="shared" si="1"/>
        <v>-6.4613669116703853E-2</v>
      </c>
      <c r="R16" s="154"/>
    </row>
    <row r="17" spans="1:18" ht="16.5" x14ac:dyDescent="0.3">
      <c r="A17" s="62" t="s">
        <v>73</v>
      </c>
      <c r="B17" s="63">
        <v>362.87200000000001</v>
      </c>
      <c r="C17" s="64">
        <v>0</v>
      </c>
      <c r="D17" s="64">
        <f t="shared" si="2"/>
        <v>362.87200000000001</v>
      </c>
      <c r="E17" s="65">
        <f t="shared" si="3"/>
        <v>4.5099500294026951E-3</v>
      </c>
      <c r="F17" s="63">
        <v>454.03399999999999</v>
      </c>
      <c r="G17" s="64">
        <v>0</v>
      </c>
      <c r="H17" s="80">
        <f t="shared" si="4"/>
        <v>454.03399999999999</v>
      </c>
      <c r="I17" s="81">
        <f t="shared" si="0"/>
        <v>-0.20078232026676412</v>
      </c>
      <c r="J17" s="63">
        <v>3770.6310000000003</v>
      </c>
      <c r="K17" s="64">
        <v>0</v>
      </c>
      <c r="L17" s="64">
        <f t="shared" si="5"/>
        <v>3770.6310000000003</v>
      </c>
      <c r="M17" s="65">
        <f t="shared" si="6"/>
        <v>3.7440569477039404E-3</v>
      </c>
      <c r="N17" s="64">
        <v>4303.6379999999999</v>
      </c>
      <c r="O17" s="64">
        <v>0</v>
      </c>
      <c r="P17" s="80">
        <f t="shared" si="7"/>
        <v>4303.6379999999999</v>
      </c>
      <c r="Q17" s="82">
        <f t="shared" si="1"/>
        <v>-0.12385033313675542</v>
      </c>
      <c r="R17" s="154"/>
    </row>
    <row r="18" spans="1:18" ht="16.5" x14ac:dyDescent="0.3">
      <c r="A18" s="62" t="s">
        <v>69</v>
      </c>
      <c r="B18" s="63">
        <v>344.69299999999998</v>
      </c>
      <c r="C18" s="64">
        <v>0</v>
      </c>
      <c r="D18" s="64">
        <f t="shared" si="2"/>
        <v>344.69299999999998</v>
      </c>
      <c r="E18" s="65">
        <f t="shared" si="3"/>
        <v>4.2840125594835179E-3</v>
      </c>
      <c r="F18" s="63">
        <v>345.72199999999998</v>
      </c>
      <c r="G18" s="64">
        <v>0</v>
      </c>
      <c r="H18" s="80">
        <f t="shared" si="4"/>
        <v>345.72199999999998</v>
      </c>
      <c r="I18" s="81">
        <f t="shared" si="0"/>
        <v>-2.9763798659038221E-3</v>
      </c>
      <c r="J18" s="63">
        <v>3794.8639999999996</v>
      </c>
      <c r="K18" s="64">
        <v>0</v>
      </c>
      <c r="L18" s="64">
        <f t="shared" si="5"/>
        <v>3794.8639999999996</v>
      </c>
      <c r="M18" s="65">
        <f t="shared" si="6"/>
        <v>3.7681191622281692E-3</v>
      </c>
      <c r="N18" s="64">
        <v>3911.5610000000006</v>
      </c>
      <c r="O18" s="64">
        <v>37.587000000000003</v>
      </c>
      <c r="P18" s="80">
        <f t="shared" si="7"/>
        <v>3949.1480000000006</v>
      </c>
      <c r="Q18" s="82">
        <f t="shared" si="1"/>
        <v>-3.9067667253797733E-2</v>
      </c>
      <c r="R18" s="154"/>
    </row>
    <row r="19" spans="1:18" ht="16.5" x14ac:dyDescent="0.3">
      <c r="A19" s="62" t="s">
        <v>51</v>
      </c>
      <c r="B19" s="63">
        <v>325.95600000000002</v>
      </c>
      <c r="C19" s="64">
        <v>4.657</v>
      </c>
      <c r="D19" s="64">
        <f t="shared" si="2"/>
        <v>330.613</v>
      </c>
      <c r="E19" s="65">
        <f t="shared" si="3"/>
        <v>4.1090194588475088E-3</v>
      </c>
      <c r="F19" s="63">
        <v>416.084</v>
      </c>
      <c r="G19" s="64">
        <v>14.242999999999999</v>
      </c>
      <c r="H19" s="80">
        <f t="shared" si="4"/>
        <v>430.327</v>
      </c>
      <c r="I19" s="81">
        <f t="shared" si="0"/>
        <v>-0.23171681070441785</v>
      </c>
      <c r="J19" s="63">
        <v>4864.0320000000002</v>
      </c>
      <c r="K19" s="64">
        <v>80.551999999999992</v>
      </c>
      <c r="L19" s="64">
        <f t="shared" si="5"/>
        <v>4944.5839999999998</v>
      </c>
      <c r="M19" s="65">
        <f t="shared" si="6"/>
        <v>4.9097363488248358E-3</v>
      </c>
      <c r="N19" s="64">
        <v>5435.3969999999999</v>
      </c>
      <c r="O19" s="64">
        <v>112.851</v>
      </c>
      <c r="P19" s="80">
        <f t="shared" si="7"/>
        <v>5548.2479999999996</v>
      </c>
      <c r="Q19" s="82">
        <f t="shared" si="1"/>
        <v>-0.10880263463349149</v>
      </c>
      <c r="R19" s="154"/>
    </row>
    <row r="20" spans="1:18" ht="16.5" x14ac:dyDescent="0.3">
      <c r="A20" s="62" t="s">
        <v>90</v>
      </c>
      <c r="B20" s="63">
        <v>318.70799999999997</v>
      </c>
      <c r="C20" s="64">
        <v>0</v>
      </c>
      <c r="D20" s="64">
        <f t="shared" si="2"/>
        <v>318.70799999999997</v>
      </c>
      <c r="E20" s="65">
        <f t="shared" si="3"/>
        <v>3.9610583180043485E-3</v>
      </c>
      <c r="F20" s="63">
        <v>407.38099999999997</v>
      </c>
      <c r="G20" s="64">
        <v>0</v>
      </c>
      <c r="H20" s="80">
        <f t="shared" si="4"/>
        <v>407.38099999999997</v>
      </c>
      <c r="I20" s="81">
        <f t="shared" si="0"/>
        <v>-0.21766601780642691</v>
      </c>
      <c r="J20" s="63">
        <v>3192.326</v>
      </c>
      <c r="K20" s="64">
        <v>0</v>
      </c>
      <c r="L20" s="64">
        <f t="shared" si="5"/>
        <v>3192.326</v>
      </c>
      <c r="M20" s="65">
        <f t="shared" si="6"/>
        <v>3.1698276335276319E-3</v>
      </c>
      <c r="N20" s="64">
        <v>3688.7560000000003</v>
      </c>
      <c r="O20" s="64">
        <v>0.24</v>
      </c>
      <c r="P20" s="80">
        <f t="shared" si="7"/>
        <v>3688.9960000000001</v>
      </c>
      <c r="Q20" s="82">
        <f t="shared" si="1"/>
        <v>-0.13463554853407267</v>
      </c>
      <c r="R20" s="154"/>
    </row>
    <row r="21" spans="1:18" ht="16.5" x14ac:dyDescent="0.3">
      <c r="A21" s="62" t="s">
        <v>52</v>
      </c>
      <c r="B21" s="63">
        <v>265.40100000000001</v>
      </c>
      <c r="C21" s="64">
        <v>11.003</v>
      </c>
      <c r="D21" s="64">
        <f t="shared" si="2"/>
        <v>276.404</v>
      </c>
      <c r="E21" s="65">
        <f t="shared" si="3"/>
        <v>3.4352835929116121E-3</v>
      </c>
      <c r="F21" s="63">
        <v>410.15999999999997</v>
      </c>
      <c r="G21" s="64">
        <v>18.919</v>
      </c>
      <c r="H21" s="80">
        <f t="shared" si="4"/>
        <v>429.07899999999995</v>
      </c>
      <c r="I21" s="81">
        <f t="shared" si="0"/>
        <v>-0.35582025687577334</v>
      </c>
      <c r="J21" s="63">
        <v>3812.335</v>
      </c>
      <c r="K21" s="64">
        <v>132.36800000000002</v>
      </c>
      <c r="L21" s="64">
        <f t="shared" si="5"/>
        <v>3944.703</v>
      </c>
      <c r="M21" s="65">
        <f t="shared" si="6"/>
        <v>3.9169021508014381E-3</v>
      </c>
      <c r="N21" s="64">
        <v>4528.3249999999998</v>
      </c>
      <c r="O21" s="64">
        <v>168.00399999999999</v>
      </c>
      <c r="P21" s="80">
        <f t="shared" si="7"/>
        <v>4696.3289999999997</v>
      </c>
      <c r="Q21" s="82">
        <f t="shared" si="1"/>
        <v>-0.16004543122937076</v>
      </c>
      <c r="R21" s="154"/>
    </row>
    <row r="22" spans="1:18" ht="16.5" x14ac:dyDescent="0.3">
      <c r="A22" s="62" t="s">
        <v>50</v>
      </c>
      <c r="B22" s="63">
        <v>228.434</v>
      </c>
      <c r="C22" s="64">
        <v>0</v>
      </c>
      <c r="D22" s="64">
        <f t="shared" si="2"/>
        <v>228.434</v>
      </c>
      <c r="E22" s="65">
        <f t="shared" si="3"/>
        <v>2.8390890589975949E-3</v>
      </c>
      <c r="F22" s="63">
        <v>334.613</v>
      </c>
      <c r="G22" s="64">
        <v>0</v>
      </c>
      <c r="H22" s="80">
        <f t="shared" si="4"/>
        <v>334.613</v>
      </c>
      <c r="I22" s="81">
        <f t="shared" si="0"/>
        <v>-0.31731881307659893</v>
      </c>
      <c r="J22" s="63">
        <v>3751.0750000000003</v>
      </c>
      <c r="K22" s="64">
        <v>0</v>
      </c>
      <c r="L22" s="64">
        <f t="shared" si="5"/>
        <v>3751.0750000000003</v>
      </c>
      <c r="M22" s="65">
        <f t="shared" si="6"/>
        <v>3.7246387713644104E-3</v>
      </c>
      <c r="N22" s="64">
        <v>3316.2689999999998</v>
      </c>
      <c r="O22" s="64">
        <v>0.19</v>
      </c>
      <c r="P22" s="80">
        <f t="shared" si="7"/>
        <v>3316.4589999999998</v>
      </c>
      <c r="Q22" s="82">
        <f t="shared" si="1"/>
        <v>0.13104820532984141</v>
      </c>
      <c r="R22" s="154"/>
    </row>
    <row r="23" spans="1:18" ht="16.5" x14ac:dyDescent="0.3">
      <c r="A23" s="62" t="s">
        <v>54</v>
      </c>
      <c r="B23" s="63">
        <v>177.69400000000002</v>
      </c>
      <c r="C23" s="64">
        <v>1.1400000000000001</v>
      </c>
      <c r="D23" s="64">
        <f t="shared" si="2"/>
        <v>178.834</v>
      </c>
      <c r="E23" s="65">
        <f t="shared" si="3"/>
        <v>2.2226360908480171E-3</v>
      </c>
      <c r="F23" s="63">
        <v>287.74599999999998</v>
      </c>
      <c r="G23" s="64">
        <v>0</v>
      </c>
      <c r="H23" s="80">
        <f t="shared" si="4"/>
        <v>287.74599999999998</v>
      </c>
      <c r="I23" s="81">
        <f t="shared" si="0"/>
        <v>-0.37850048306492523</v>
      </c>
      <c r="J23" s="63">
        <v>2619.0479999999998</v>
      </c>
      <c r="K23" s="64">
        <v>1.1400000000000001</v>
      </c>
      <c r="L23" s="64">
        <f t="shared" si="5"/>
        <v>2620.1879999999996</v>
      </c>
      <c r="M23" s="65">
        <f t="shared" si="6"/>
        <v>2.6017218565514608E-3</v>
      </c>
      <c r="N23" s="64">
        <v>3186.7449999999999</v>
      </c>
      <c r="O23" s="64">
        <v>0</v>
      </c>
      <c r="P23" s="80">
        <f t="shared" si="7"/>
        <v>3186.7449999999999</v>
      </c>
      <c r="Q23" s="82">
        <f t="shared" si="1"/>
        <v>-0.17778548330663424</v>
      </c>
      <c r="R23" s="154"/>
    </row>
    <row r="24" spans="1:18" ht="16.5" x14ac:dyDescent="0.3">
      <c r="A24" s="62" t="s">
        <v>91</v>
      </c>
      <c r="B24" s="63">
        <v>162.548</v>
      </c>
      <c r="C24" s="64">
        <v>0</v>
      </c>
      <c r="D24" s="64">
        <f t="shared" si="2"/>
        <v>162.548</v>
      </c>
      <c r="E24" s="65">
        <f t="shared" si="3"/>
        <v>2.0202257473140649E-3</v>
      </c>
      <c r="F24" s="63">
        <v>213.995</v>
      </c>
      <c r="G24" s="64">
        <v>0</v>
      </c>
      <c r="H24" s="80">
        <f t="shared" si="4"/>
        <v>213.995</v>
      </c>
      <c r="I24" s="81">
        <f t="shared" si="0"/>
        <v>-0.24041215916259728</v>
      </c>
      <c r="J24" s="63">
        <v>2247.6849999999999</v>
      </c>
      <c r="K24" s="64">
        <v>0</v>
      </c>
      <c r="L24" s="64">
        <f t="shared" si="5"/>
        <v>2247.6849999999999</v>
      </c>
      <c r="M24" s="65">
        <f t="shared" si="6"/>
        <v>2.2318441238349577E-3</v>
      </c>
      <c r="N24" s="64">
        <v>2333.4969999999998</v>
      </c>
      <c r="O24" s="64">
        <v>0</v>
      </c>
      <c r="P24" s="80">
        <f t="shared" si="7"/>
        <v>2333.4969999999998</v>
      </c>
      <c r="Q24" s="82">
        <f t="shared" si="1"/>
        <v>-3.6773991995704303E-2</v>
      </c>
      <c r="R24" s="154"/>
    </row>
    <row r="25" spans="1:18" ht="16.5" x14ac:dyDescent="0.3">
      <c r="A25" s="62" t="s">
        <v>53</v>
      </c>
      <c r="B25" s="63">
        <v>160.911</v>
      </c>
      <c r="C25" s="64">
        <v>0</v>
      </c>
      <c r="D25" s="64">
        <f t="shared" si="2"/>
        <v>160.911</v>
      </c>
      <c r="E25" s="65">
        <f t="shared" si="3"/>
        <v>1.9998803136676764E-3</v>
      </c>
      <c r="F25" s="63">
        <v>161.80100000000002</v>
      </c>
      <c r="G25" s="64">
        <v>0</v>
      </c>
      <c r="H25" s="80">
        <f t="shared" si="4"/>
        <v>161.80100000000002</v>
      </c>
      <c r="I25" s="81">
        <f t="shared" si="0"/>
        <v>-5.5005840507784676E-3</v>
      </c>
      <c r="J25" s="63">
        <v>1623.9079999999999</v>
      </c>
      <c r="K25" s="64">
        <v>0.33800000000000002</v>
      </c>
      <c r="L25" s="64">
        <f t="shared" si="5"/>
        <v>1624.2459999999999</v>
      </c>
      <c r="M25" s="65">
        <f t="shared" si="6"/>
        <v>1.6127988978715587E-3</v>
      </c>
      <c r="N25" s="64">
        <v>1680.3520000000001</v>
      </c>
      <c r="O25" s="64">
        <v>0</v>
      </c>
      <c r="P25" s="80">
        <f t="shared" si="7"/>
        <v>1680.3520000000001</v>
      </c>
      <c r="Q25" s="82">
        <f t="shared" si="1"/>
        <v>-3.3389432690293597E-2</v>
      </c>
      <c r="R25" s="154"/>
    </row>
    <row r="26" spans="1:18" ht="16.5" x14ac:dyDescent="0.3">
      <c r="A26" s="62" t="s">
        <v>58</v>
      </c>
      <c r="B26" s="63">
        <v>121.01599999999999</v>
      </c>
      <c r="C26" s="64">
        <v>0</v>
      </c>
      <c r="D26" s="64">
        <f t="shared" si="2"/>
        <v>121.01599999999999</v>
      </c>
      <c r="E26" s="65">
        <f t="shared" si="3"/>
        <v>1.5040458143868816E-3</v>
      </c>
      <c r="F26" s="63">
        <v>180.74100000000001</v>
      </c>
      <c r="G26" s="64">
        <v>0</v>
      </c>
      <c r="H26" s="80">
        <f t="shared" si="4"/>
        <v>180.74100000000001</v>
      </c>
      <c r="I26" s="81">
        <f t="shared" si="0"/>
        <v>-0.33044522272201671</v>
      </c>
      <c r="J26" s="63">
        <v>2104.6420000000003</v>
      </c>
      <c r="K26" s="64">
        <v>0</v>
      </c>
      <c r="L26" s="64">
        <f t="shared" si="5"/>
        <v>2104.6420000000003</v>
      </c>
      <c r="M26" s="65">
        <f t="shared" si="6"/>
        <v>2.0898092394958608E-3</v>
      </c>
      <c r="N26" s="64">
        <v>2141.511</v>
      </c>
      <c r="O26" s="64">
        <v>0</v>
      </c>
      <c r="P26" s="80">
        <f t="shared" si="7"/>
        <v>2141.511</v>
      </c>
      <c r="Q26" s="82">
        <f t="shared" si="1"/>
        <v>-1.7216348643551038E-2</v>
      </c>
      <c r="R26" s="154"/>
    </row>
    <row r="27" spans="1:18" ht="16.5" x14ac:dyDescent="0.3">
      <c r="A27" s="62" t="s">
        <v>67</v>
      </c>
      <c r="B27" s="63">
        <v>116.742</v>
      </c>
      <c r="C27" s="64">
        <v>0</v>
      </c>
      <c r="D27" s="64">
        <f t="shared" si="2"/>
        <v>116.742</v>
      </c>
      <c r="E27" s="65">
        <f t="shared" si="3"/>
        <v>1.4509264598330251E-3</v>
      </c>
      <c r="F27" s="63">
        <v>92.85</v>
      </c>
      <c r="G27" s="64">
        <v>0</v>
      </c>
      <c r="H27" s="80">
        <f t="shared" si="4"/>
        <v>92.85</v>
      </c>
      <c r="I27" s="81">
        <f t="shared" si="0"/>
        <v>0.25731825525040408</v>
      </c>
      <c r="J27" s="63">
        <v>1320.6019999999999</v>
      </c>
      <c r="K27" s="64">
        <v>0.29600000000000004</v>
      </c>
      <c r="L27" s="64">
        <f t="shared" si="5"/>
        <v>1320.8979999999999</v>
      </c>
      <c r="M27" s="65">
        <f t="shared" si="6"/>
        <v>1.3115887855661929E-3</v>
      </c>
      <c r="N27" s="64">
        <v>993.83899999999994</v>
      </c>
      <c r="O27" s="64">
        <v>0</v>
      </c>
      <c r="P27" s="80">
        <f t="shared" si="7"/>
        <v>993.83899999999994</v>
      </c>
      <c r="Q27" s="82">
        <f t="shared" si="1"/>
        <v>0.3290865019384428</v>
      </c>
      <c r="R27" s="154"/>
    </row>
    <row r="28" spans="1:18" ht="16.5" x14ac:dyDescent="0.3">
      <c r="A28" s="62" t="s">
        <v>93</v>
      </c>
      <c r="B28" s="63">
        <v>83.887999999999991</v>
      </c>
      <c r="C28" s="64">
        <v>0</v>
      </c>
      <c r="D28" s="64">
        <f t="shared" si="2"/>
        <v>83.887999999999991</v>
      </c>
      <c r="E28" s="65">
        <f t="shared" si="3"/>
        <v>1.0426009393574959E-3</v>
      </c>
      <c r="F28" s="63">
        <v>141.41299999999998</v>
      </c>
      <c r="G28" s="64">
        <v>0</v>
      </c>
      <c r="H28" s="80">
        <f t="shared" si="4"/>
        <v>141.41299999999998</v>
      </c>
      <c r="I28" s="81">
        <f t="shared" si="0"/>
        <v>-0.40678721192535339</v>
      </c>
      <c r="J28" s="63">
        <v>1472.788</v>
      </c>
      <c r="K28" s="64">
        <v>0</v>
      </c>
      <c r="L28" s="64">
        <f t="shared" si="5"/>
        <v>1472.788</v>
      </c>
      <c r="M28" s="65">
        <f t="shared" si="6"/>
        <v>1.4624083194284964E-3</v>
      </c>
      <c r="N28" s="64">
        <v>1609.249</v>
      </c>
      <c r="O28" s="64">
        <v>0</v>
      </c>
      <c r="P28" s="80">
        <f t="shared" si="7"/>
        <v>1609.249</v>
      </c>
      <c r="Q28" s="82">
        <f t="shared" si="1"/>
        <v>-8.4797939908615727E-2</v>
      </c>
      <c r="R28" s="154"/>
    </row>
    <row r="29" spans="1:18" ht="16.5" x14ac:dyDescent="0.3">
      <c r="A29" s="62" t="s">
        <v>77</v>
      </c>
      <c r="B29" s="63">
        <v>81.042999999999992</v>
      </c>
      <c r="C29" s="64">
        <v>0.35</v>
      </c>
      <c r="D29" s="64">
        <f t="shared" si="2"/>
        <v>81.392999999999986</v>
      </c>
      <c r="E29" s="65">
        <f t="shared" si="3"/>
        <v>1.0115918636411007E-3</v>
      </c>
      <c r="F29" s="63">
        <v>127.292</v>
      </c>
      <c r="G29" s="64">
        <v>0</v>
      </c>
      <c r="H29" s="80">
        <f t="shared" si="4"/>
        <v>127.292</v>
      </c>
      <c r="I29" s="81">
        <f t="shared" si="0"/>
        <v>-0.36058039782547224</v>
      </c>
      <c r="J29" s="63">
        <v>843.024</v>
      </c>
      <c r="K29" s="64">
        <v>0.71</v>
      </c>
      <c r="L29" s="64">
        <f t="shared" si="5"/>
        <v>843.73400000000004</v>
      </c>
      <c r="M29" s="65">
        <f t="shared" si="6"/>
        <v>8.3778766596732392E-4</v>
      </c>
      <c r="N29" s="64">
        <v>1195.923</v>
      </c>
      <c r="O29" s="64">
        <v>0</v>
      </c>
      <c r="P29" s="80">
        <f t="shared" si="7"/>
        <v>1195.923</v>
      </c>
      <c r="Q29" s="82">
        <f t="shared" si="1"/>
        <v>-0.29449136775528184</v>
      </c>
      <c r="R29" s="154"/>
    </row>
    <row r="30" spans="1:18" ht="16.5" x14ac:dyDescent="0.3">
      <c r="A30" s="62" t="s">
        <v>86</v>
      </c>
      <c r="B30" s="63">
        <v>71.784999999999997</v>
      </c>
      <c r="C30" s="64">
        <v>0</v>
      </c>
      <c r="D30" s="64">
        <f t="shared" si="2"/>
        <v>71.784999999999997</v>
      </c>
      <c r="E30" s="65">
        <f t="shared" si="3"/>
        <v>8.921789580366423E-4</v>
      </c>
      <c r="F30" s="63">
        <v>96.707999999999998</v>
      </c>
      <c r="G30" s="64">
        <v>0</v>
      </c>
      <c r="H30" s="80">
        <f t="shared" si="4"/>
        <v>96.707999999999998</v>
      </c>
      <c r="I30" s="81">
        <f t="shared" si="0"/>
        <v>-0.25771394300368122</v>
      </c>
      <c r="J30" s="63">
        <v>1094.6020000000001</v>
      </c>
      <c r="K30" s="64">
        <v>0</v>
      </c>
      <c r="L30" s="64">
        <f t="shared" si="5"/>
        <v>1094.6020000000001</v>
      </c>
      <c r="M30" s="65">
        <f t="shared" si="6"/>
        <v>1.0868876384537837E-3</v>
      </c>
      <c r="N30" s="64">
        <v>836.524</v>
      </c>
      <c r="O30" s="64">
        <v>0</v>
      </c>
      <c r="P30" s="80">
        <f t="shared" si="7"/>
        <v>836.524</v>
      </c>
      <c r="Q30" s="82">
        <f t="shared" si="1"/>
        <v>0.30851236784599134</v>
      </c>
      <c r="R30" s="154"/>
    </row>
    <row r="31" spans="1:18" ht="16.5" x14ac:dyDescent="0.3">
      <c r="A31" s="62" t="s">
        <v>56</v>
      </c>
      <c r="B31" s="63">
        <v>66.165999999999997</v>
      </c>
      <c r="C31" s="64">
        <v>0</v>
      </c>
      <c r="D31" s="64">
        <f t="shared" si="2"/>
        <v>66.165999999999997</v>
      </c>
      <c r="E31" s="65">
        <f t="shared" si="3"/>
        <v>8.2234328811663267E-4</v>
      </c>
      <c r="F31" s="63">
        <v>71.003</v>
      </c>
      <c r="G31" s="64">
        <v>0</v>
      </c>
      <c r="H31" s="80">
        <f t="shared" si="4"/>
        <v>71.003</v>
      </c>
      <c r="I31" s="81">
        <f t="shared" si="0"/>
        <v>-6.8123882089489274E-2</v>
      </c>
      <c r="J31" s="63">
        <v>774.50300000000004</v>
      </c>
      <c r="K31" s="64">
        <v>0</v>
      </c>
      <c r="L31" s="64">
        <f t="shared" si="5"/>
        <v>774.50300000000004</v>
      </c>
      <c r="M31" s="65">
        <f t="shared" si="6"/>
        <v>7.6904458117687602E-4</v>
      </c>
      <c r="N31" s="64">
        <v>840.46600000000001</v>
      </c>
      <c r="O31" s="64">
        <v>0</v>
      </c>
      <c r="P31" s="80">
        <f t="shared" si="7"/>
        <v>840.46600000000001</v>
      </c>
      <c r="Q31" s="82">
        <f t="shared" si="1"/>
        <v>-7.8483841107195307E-2</v>
      </c>
      <c r="R31" s="154"/>
    </row>
    <row r="32" spans="1:18" ht="16.5" x14ac:dyDescent="0.3">
      <c r="A32" s="62" t="s">
        <v>63</v>
      </c>
      <c r="B32" s="63">
        <v>58.399000000000001</v>
      </c>
      <c r="C32" s="64">
        <v>0</v>
      </c>
      <c r="D32" s="64">
        <f t="shared" si="2"/>
        <v>58.399000000000001</v>
      </c>
      <c r="E32" s="65">
        <f t="shared" si="3"/>
        <v>7.258112275598228E-4</v>
      </c>
      <c r="F32" s="63">
        <v>62.396000000000001</v>
      </c>
      <c r="G32" s="64">
        <v>0</v>
      </c>
      <c r="H32" s="80">
        <f t="shared" si="4"/>
        <v>62.396000000000001</v>
      </c>
      <c r="I32" s="83">
        <f t="shared" si="0"/>
        <v>-6.4058593499583316E-2</v>
      </c>
      <c r="J32" s="63">
        <v>728.83500000000004</v>
      </c>
      <c r="K32" s="64">
        <v>0</v>
      </c>
      <c r="L32" s="64">
        <f t="shared" si="5"/>
        <v>728.83500000000004</v>
      </c>
      <c r="M32" s="65">
        <f t="shared" si="6"/>
        <v>7.2369843282989014E-4</v>
      </c>
      <c r="N32" s="64">
        <v>637.52799999999991</v>
      </c>
      <c r="O32" s="64">
        <v>0</v>
      </c>
      <c r="P32" s="80">
        <f t="shared" si="7"/>
        <v>637.52799999999991</v>
      </c>
      <c r="Q32" s="82">
        <f t="shared" si="1"/>
        <v>0.14322037620308459</v>
      </c>
      <c r="R32" s="154"/>
    </row>
    <row r="33" spans="1:18" ht="16.5" x14ac:dyDescent="0.3">
      <c r="A33" s="62" t="s">
        <v>95</v>
      </c>
      <c r="B33" s="63">
        <v>54.739000000000004</v>
      </c>
      <c r="C33" s="64">
        <v>0</v>
      </c>
      <c r="D33" s="64">
        <f t="shared" si="2"/>
        <v>54.739000000000004</v>
      </c>
      <c r="E33" s="65">
        <f t="shared" si="3"/>
        <v>6.8032296418426923E-4</v>
      </c>
      <c r="F33" s="63">
        <v>105.59</v>
      </c>
      <c r="G33" s="64">
        <v>0</v>
      </c>
      <c r="H33" s="80">
        <f t="shared" si="4"/>
        <v>105.59</v>
      </c>
      <c r="I33" s="81">
        <f t="shared" si="0"/>
        <v>-0.48158916564068566</v>
      </c>
      <c r="J33" s="63">
        <v>705.44400000000007</v>
      </c>
      <c r="K33" s="64">
        <v>0</v>
      </c>
      <c r="L33" s="64">
        <f t="shared" si="5"/>
        <v>705.44400000000007</v>
      </c>
      <c r="M33" s="65">
        <f t="shared" si="6"/>
        <v>7.0047228419223696E-4</v>
      </c>
      <c r="N33" s="64">
        <v>923.65199999999993</v>
      </c>
      <c r="O33" s="64">
        <v>0</v>
      </c>
      <c r="P33" s="80">
        <f t="shared" si="7"/>
        <v>923.65199999999993</v>
      </c>
      <c r="Q33" s="82">
        <f t="shared" si="1"/>
        <v>-0.23624481947746545</v>
      </c>
      <c r="R33" s="154"/>
    </row>
    <row r="34" spans="1:18" ht="16.5" x14ac:dyDescent="0.3">
      <c r="A34" s="62" t="s">
        <v>133</v>
      </c>
      <c r="B34" s="63">
        <v>51.584000000000003</v>
      </c>
      <c r="C34" s="64">
        <v>0</v>
      </c>
      <c r="D34" s="64">
        <f t="shared" si="2"/>
        <v>51.584000000000003</v>
      </c>
      <c r="E34" s="65">
        <f t="shared" si="3"/>
        <v>6.411110868755612E-4</v>
      </c>
      <c r="F34" s="63">
        <v>6.2960000000000003</v>
      </c>
      <c r="G34" s="64">
        <v>0</v>
      </c>
      <c r="H34" s="80">
        <f t="shared" si="4"/>
        <v>6.2960000000000003</v>
      </c>
      <c r="I34" s="81">
        <f t="shared" si="0"/>
        <v>7.1931385006353246</v>
      </c>
      <c r="J34" s="63">
        <v>128.876</v>
      </c>
      <c r="K34" s="64">
        <v>0</v>
      </c>
      <c r="L34" s="64">
        <f t="shared" si="5"/>
        <v>128.876</v>
      </c>
      <c r="M34" s="65">
        <f t="shared" si="6"/>
        <v>1.2796772826412689E-4</v>
      </c>
      <c r="N34" s="64">
        <v>56.146999999999998</v>
      </c>
      <c r="O34" s="64">
        <v>0</v>
      </c>
      <c r="P34" s="80">
        <f t="shared" si="7"/>
        <v>56.146999999999998</v>
      </c>
      <c r="Q34" s="82">
        <f t="shared" si="1"/>
        <v>1.2953318966284932</v>
      </c>
      <c r="R34" s="154"/>
    </row>
    <row r="35" spans="1:18" ht="16.5" x14ac:dyDescent="0.3">
      <c r="A35" s="62" t="s">
        <v>339</v>
      </c>
      <c r="B35" s="63">
        <v>51.03</v>
      </c>
      <c r="C35" s="64">
        <v>0</v>
      </c>
      <c r="D35" s="64">
        <f t="shared" si="2"/>
        <v>51.03</v>
      </c>
      <c r="E35" s="65">
        <f t="shared" si="3"/>
        <v>6.3422570493292278E-4</v>
      </c>
      <c r="F35" s="63">
        <v>45.945</v>
      </c>
      <c r="G35" s="64">
        <v>0</v>
      </c>
      <c r="H35" s="80">
        <f t="shared" si="4"/>
        <v>45.945</v>
      </c>
      <c r="I35" s="81">
        <f t="shared" si="0"/>
        <v>0.11067580803134192</v>
      </c>
      <c r="J35" s="63">
        <v>264.33999999999997</v>
      </c>
      <c r="K35" s="64">
        <v>0</v>
      </c>
      <c r="L35" s="64">
        <f t="shared" si="5"/>
        <v>264.33999999999997</v>
      </c>
      <c r="M35" s="65">
        <f t="shared" si="6"/>
        <v>2.6247702667167897E-4</v>
      </c>
      <c r="N35" s="64">
        <v>362.8</v>
      </c>
      <c r="O35" s="64">
        <v>0</v>
      </c>
      <c r="P35" s="80">
        <f t="shared" si="7"/>
        <v>362.8</v>
      </c>
      <c r="Q35" s="82">
        <f t="shared" si="1"/>
        <v>-0.27138919514884241</v>
      </c>
      <c r="R35" s="154"/>
    </row>
    <row r="36" spans="1:18" ht="16.5" x14ac:dyDescent="0.3">
      <c r="A36" s="62" t="s">
        <v>98</v>
      </c>
      <c r="B36" s="63">
        <v>44.725000000000001</v>
      </c>
      <c r="C36" s="64">
        <v>0</v>
      </c>
      <c r="D36" s="64">
        <f t="shared" si="2"/>
        <v>44.725000000000001</v>
      </c>
      <c r="E36" s="65">
        <f t="shared" si="3"/>
        <v>5.5586409275181208E-4</v>
      </c>
      <c r="F36" s="63">
        <v>24.961000000000002</v>
      </c>
      <c r="G36" s="64">
        <v>0</v>
      </c>
      <c r="H36" s="80">
        <f t="shared" si="4"/>
        <v>24.961000000000002</v>
      </c>
      <c r="I36" s="81">
        <f t="shared" si="0"/>
        <v>0.79179520051279995</v>
      </c>
      <c r="J36" s="63">
        <v>501.10400000000004</v>
      </c>
      <c r="K36" s="64">
        <v>0</v>
      </c>
      <c r="L36" s="64">
        <f t="shared" si="5"/>
        <v>501.10400000000004</v>
      </c>
      <c r="M36" s="65">
        <f t="shared" si="6"/>
        <v>4.9757239908180769E-4</v>
      </c>
      <c r="N36" s="64">
        <v>268.41499999999996</v>
      </c>
      <c r="O36" s="64">
        <v>0</v>
      </c>
      <c r="P36" s="80">
        <f t="shared" si="7"/>
        <v>268.41499999999996</v>
      </c>
      <c r="Q36" s="82">
        <f t="shared" si="1"/>
        <v>0.86690013598345894</v>
      </c>
      <c r="R36" s="154"/>
    </row>
    <row r="37" spans="1:18" ht="16.5" x14ac:dyDescent="0.3">
      <c r="A37" s="62" t="s">
        <v>94</v>
      </c>
      <c r="B37" s="63">
        <v>44.369</v>
      </c>
      <c r="C37" s="64">
        <v>0</v>
      </c>
      <c r="D37" s="64">
        <f t="shared" si="2"/>
        <v>44.369</v>
      </c>
      <c r="E37" s="65">
        <f t="shared" si="3"/>
        <v>5.5143955128686753E-4</v>
      </c>
      <c r="F37" s="63">
        <v>101.874</v>
      </c>
      <c r="G37" s="64">
        <v>0</v>
      </c>
      <c r="H37" s="80">
        <f t="shared" si="4"/>
        <v>101.874</v>
      </c>
      <c r="I37" s="81">
        <f t="shared" si="0"/>
        <v>-0.56447179849618156</v>
      </c>
      <c r="J37" s="63">
        <v>1052.0830000000001</v>
      </c>
      <c r="K37" s="64">
        <v>0</v>
      </c>
      <c r="L37" s="64">
        <f t="shared" si="5"/>
        <v>1052.0830000000001</v>
      </c>
      <c r="M37" s="65">
        <f t="shared" si="6"/>
        <v>1.044668297086404E-3</v>
      </c>
      <c r="N37" s="64">
        <v>1101.4000000000001</v>
      </c>
      <c r="O37" s="64">
        <v>0</v>
      </c>
      <c r="P37" s="80">
        <f t="shared" si="7"/>
        <v>1101.4000000000001</v>
      </c>
      <c r="Q37" s="82">
        <f t="shared" si="1"/>
        <v>-4.4776647902669331E-2</v>
      </c>
      <c r="R37" s="154"/>
    </row>
    <row r="38" spans="1:18" ht="16.5" x14ac:dyDescent="0.3">
      <c r="A38" s="62" t="s">
        <v>96</v>
      </c>
      <c r="B38" s="63">
        <v>43.884</v>
      </c>
      <c r="C38" s="64">
        <v>4.4999999999999998E-2</v>
      </c>
      <c r="D38" s="64">
        <f t="shared" si="2"/>
        <v>43.929000000000002</v>
      </c>
      <c r="E38" s="65">
        <f t="shared" si="3"/>
        <v>5.4597101689199228E-4</v>
      </c>
      <c r="F38" s="63">
        <v>63.246000000000002</v>
      </c>
      <c r="G38" s="64">
        <v>0</v>
      </c>
      <c r="H38" s="80">
        <f t="shared" si="4"/>
        <v>63.246000000000002</v>
      </c>
      <c r="I38" s="81">
        <f t="shared" si="0"/>
        <v>-0.30542643012996873</v>
      </c>
      <c r="J38" s="63">
        <v>676.596</v>
      </c>
      <c r="K38" s="64">
        <v>6.3E-2</v>
      </c>
      <c r="L38" s="64">
        <f t="shared" si="5"/>
        <v>676.65899999999999</v>
      </c>
      <c r="M38" s="65">
        <f t="shared" si="6"/>
        <v>6.7189015052822733E-4</v>
      </c>
      <c r="N38" s="64">
        <v>740.95100000000002</v>
      </c>
      <c r="O38" s="64">
        <v>0</v>
      </c>
      <c r="P38" s="80">
        <f t="shared" si="7"/>
        <v>740.95100000000002</v>
      </c>
      <c r="Q38" s="82">
        <f t="shared" si="1"/>
        <v>-8.6769570457425726E-2</v>
      </c>
      <c r="R38" s="154"/>
    </row>
    <row r="39" spans="1:18" ht="16.5" x14ac:dyDescent="0.3">
      <c r="A39" s="62" t="s">
        <v>114</v>
      </c>
      <c r="B39" s="63">
        <v>37.063000000000002</v>
      </c>
      <c r="C39" s="64">
        <v>0</v>
      </c>
      <c r="D39" s="64">
        <f t="shared" si="2"/>
        <v>37.063000000000002</v>
      </c>
      <c r="E39" s="65">
        <f t="shared" si="3"/>
        <v>4.6063702335741557E-4</v>
      </c>
      <c r="F39" s="63">
        <v>3.762</v>
      </c>
      <c r="G39" s="64">
        <v>0</v>
      </c>
      <c r="H39" s="80">
        <f t="shared" si="4"/>
        <v>3.762</v>
      </c>
      <c r="I39" s="81">
        <f t="shared" si="0"/>
        <v>8.8519404572036162</v>
      </c>
      <c r="J39" s="63">
        <v>97.876999999999995</v>
      </c>
      <c r="K39" s="64">
        <v>4.4999999999999998E-2</v>
      </c>
      <c r="L39" s="64">
        <f t="shared" si="5"/>
        <v>97.921999999999997</v>
      </c>
      <c r="M39" s="65">
        <f t="shared" si="6"/>
        <v>9.7231880932678168E-5</v>
      </c>
      <c r="N39" s="64">
        <v>82.12</v>
      </c>
      <c r="O39" s="64">
        <v>0</v>
      </c>
      <c r="P39" s="80">
        <f t="shared" si="7"/>
        <v>82.12</v>
      </c>
      <c r="Q39" s="82">
        <f t="shared" si="1"/>
        <v>0.19242571846078893</v>
      </c>
      <c r="R39" s="154"/>
    </row>
    <row r="40" spans="1:18" ht="16.5" x14ac:dyDescent="0.3">
      <c r="A40" s="62" t="s">
        <v>72</v>
      </c>
      <c r="B40" s="63">
        <v>35.733000000000004</v>
      </c>
      <c r="C40" s="64">
        <v>0</v>
      </c>
      <c r="D40" s="64">
        <f t="shared" si="2"/>
        <v>35.733000000000004</v>
      </c>
      <c r="E40" s="65">
        <f t="shared" si="3"/>
        <v>4.4410713530017895E-4</v>
      </c>
      <c r="F40" s="63">
        <v>37.745999999999995</v>
      </c>
      <c r="G40" s="64">
        <v>0</v>
      </c>
      <c r="H40" s="80">
        <f t="shared" si="4"/>
        <v>37.745999999999995</v>
      </c>
      <c r="I40" s="81">
        <f t="shared" si="0"/>
        <v>-5.3330154188523049E-2</v>
      </c>
      <c r="J40" s="63">
        <v>376.971</v>
      </c>
      <c r="K40" s="64">
        <v>0</v>
      </c>
      <c r="L40" s="64">
        <f t="shared" si="5"/>
        <v>376.971</v>
      </c>
      <c r="M40" s="65">
        <f t="shared" si="6"/>
        <v>3.743142438580975E-4</v>
      </c>
      <c r="N40" s="64">
        <v>512.35</v>
      </c>
      <c r="O40" s="64">
        <v>0</v>
      </c>
      <c r="P40" s="80">
        <f t="shared" si="7"/>
        <v>512.35</v>
      </c>
      <c r="Q40" s="82">
        <f t="shared" si="1"/>
        <v>-0.26423148238508831</v>
      </c>
      <c r="R40" s="154"/>
    </row>
    <row r="41" spans="1:18" ht="16.5" x14ac:dyDescent="0.3">
      <c r="A41" s="62" t="s">
        <v>214</v>
      </c>
      <c r="B41" s="63">
        <v>34.485999999999997</v>
      </c>
      <c r="C41" s="64">
        <v>0</v>
      </c>
      <c r="D41" s="64">
        <f t="shared" si="2"/>
        <v>34.485999999999997</v>
      </c>
      <c r="E41" s="65">
        <f t="shared" si="3"/>
        <v>4.2860881168561182E-4</v>
      </c>
      <c r="F41" s="63">
        <v>3.2919999999999998</v>
      </c>
      <c r="G41" s="64">
        <v>0</v>
      </c>
      <c r="H41" s="80">
        <f t="shared" si="4"/>
        <v>3.2919999999999998</v>
      </c>
      <c r="I41" s="81">
        <f t="shared" si="0"/>
        <v>9.4756986634264884</v>
      </c>
      <c r="J41" s="63">
        <v>58.882000000000005</v>
      </c>
      <c r="K41" s="64">
        <v>0</v>
      </c>
      <c r="L41" s="64">
        <f t="shared" si="5"/>
        <v>58.882000000000005</v>
      </c>
      <c r="M41" s="65">
        <f t="shared" si="6"/>
        <v>5.8467020823491729E-5</v>
      </c>
      <c r="N41" s="64">
        <v>34.567</v>
      </c>
      <c r="O41" s="64">
        <v>0</v>
      </c>
      <c r="P41" s="80">
        <f t="shared" si="7"/>
        <v>34.567</v>
      </c>
      <c r="Q41" s="82">
        <f t="shared" si="1"/>
        <v>0.70341655336014131</v>
      </c>
      <c r="R41" s="154"/>
    </row>
    <row r="42" spans="1:18" ht="16.5" x14ac:dyDescent="0.3">
      <c r="A42" s="62" t="s">
        <v>97</v>
      </c>
      <c r="B42" s="63">
        <v>34.372</v>
      </c>
      <c r="C42" s="64">
        <v>0</v>
      </c>
      <c r="D42" s="64">
        <f t="shared" si="2"/>
        <v>34.372</v>
      </c>
      <c r="E42" s="65">
        <f t="shared" si="3"/>
        <v>4.2719196413784871E-4</v>
      </c>
      <c r="F42" s="63">
        <v>64.212999999999994</v>
      </c>
      <c r="G42" s="64">
        <v>0</v>
      </c>
      <c r="H42" s="80">
        <f t="shared" si="4"/>
        <v>64.212999999999994</v>
      </c>
      <c r="I42" s="81">
        <f t="shared" si="0"/>
        <v>-0.46471898213757334</v>
      </c>
      <c r="J42" s="63">
        <v>758.94299999999998</v>
      </c>
      <c r="K42" s="64">
        <v>0</v>
      </c>
      <c r="L42" s="64">
        <f t="shared" si="5"/>
        <v>758.94299999999998</v>
      </c>
      <c r="M42" s="65">
        <f t="shared" si="6"/>
        <v>7.5359424246532517E-4</v>
      </c>
      <c r="N42" s="64">
        <v>930.57299999999998</v>
      </c>
      <c r="O42" s="64">
        <v>0</v>
      </c>
      <c r="P42" s="80">
        <f t="shared" si="7"/>
        <v>930.57299999999998</v>
      </c>
      <c r="Q42" s="82">
        <f t="shared" si="1"/>
        <v>-0.18443475149182276</v>
      </c>
      <c r="R42" s="154"/>
    </row>
    <row r="43" spans="1:18" ht="16.5" x14ac:dyDescent="0.3">
      <c r="A43" s="62" t="s">
        <v>81</v>
      </c>
      <c r="B43" s="63">
        <v>32.346000000000004</v>
      </c>
      <c r="C43" s="64">
        <v>0</v>
      </c>
      <c r="D43" s="64">
        <f t="shared" si="2"/>
        <v>32.346000000000004</v>
      </c>
      <c r="E43" s="65">
        <f t="shared" si="3"/>
        <v>4.0201184894690027E-4</v>
      </c>
      <c r="F43" s="63">
        <v>55.399999999999991</v>
      </c>
      <c r="G43" s="64">
        <v>0</v>
      </c>
      <c r="H43" s="80">
        <f t="shared" si="4"/>
        <v>55.399999999999991</v>
      </c>
      <c r="I43" s="81">
        <f t="shared" si="0"/>
        <v>-0.41613718411552336</v>
      </c>
      <c r="J43" s="63">
        <v>710.72700000000009</v>
      </c>
      <c r="K43" s="64">
        <v>0</v>
      </c>
      <c r="L43" s="64">
        <f t="shared" si="5"/>
        <v>710.72700000000009</v>
      </c>
      <c r="M43" s="65">
        <f t="shared" si="6"/>
        <v>7.0571805150670508E-4</v>
      </c>
      <c r="N43" s="64">
        <v>719.13300000000004</v>
      </c>
      <c r="O43" s="64">
        <v>0</v>
      </c>
      <c r="P43" s="80">
        <f t="shared" si="7"/>
        <v>719.13300000000004</v>
      </c>
      <c r="Q43" s="82">
        <f t="shared" si="1"/>
        <v>-1.168907559519583E-2</v>
      </c>
      <c r="R43" s="154"/>
    </row>
    <row r="44" spans="1:18" ht="16.5" x14ac:dyDescent="0.3">
      <c r="A44" s="62" t="s">
        <v>332</v>
      </c>
      <c r="B44" s="63">
        <v>29.635000000000002</v>
      </c>
      <c r="C44" s="64">
        <v>0</v>
      </c>
      <c r="D44" s="64">
        <f t="shared" si="2"/>
        <v>29.635000000000002</v>
      </c>
      <c r="E44" s="65">
        <f t="shared" si="3"/>
        <v>3.6831821998211181E-4</v>
      </c>
      <c r="F44" s="63">
        <v>67.819999999999993</v>
      </c>
      <c r="G44" s="64">
        <v>0</v>
      </c>
      <c r="H44" s="80">
        <f t="shared" si="4"/>
        <v>67.819999999999993</v>
      </c>
      <c r="I44" s="81">
        <f t="shared" si="0"/>
        <v>-0.56303450309643166</v>
      </c>
      <c r="J44" s="63">
        <v>385.33499999999998</v>
      </c>
      <c r="K44" s="64">
        <v>0</v>
      </c>
      <c r="L44" s="64">
        <f t="shared" si="5"/>
        <v>385.33499999999998</v>
      </c>
      <c r="M44" s="65">
        <f t="shared" si="6"/>
        <v>3.826192973917357E-4</v>
      </c>
      <c r="N44" s="64">
        <v>464.5</v>
      </c>
      <c r="O44" s="64">
        <v>0</v>
      </c>
      <c r="P44" s="80">
        <f t="shared" si="7"/>
        <v>464.5</v>
      </c>
      <c r="Q44" s="82">
        <f t="shared" si="1"/>
        <v>-0.17043057050592036</v>
      </c>
      <c r="R44" s="154"/>
    </row>
    <row r="45" spans="1:18" ht="16.5" x14ac:dyDescent="0.3">
      <c r="A45" s="62" t="s">
        <v>65</v>
      </c>
      <c r="B45" s="63">
        <v>28.972000000000005</v>
      </c>
      <c r="C45" s="64">
        <v>0</v>
      </c>
      <c r="D45" s="64">
        <f t="shared" si="2"/>
        <v>28.972000000000005</v>
      </c>
      <c r="E45" s="65">
        <f t="shared" si="3"/>
        <v>3.6007813292801571E-4</v>
      </c>
      <c r="F45" s="63">
        <v>59.955000000000005</v>
      </c>
      <c r="G45" s="64">
        <v>0</v>
      </c>
      <c r="H45" s="80">
        <f t="shared" si="4"/>
        <v>59.955000000000005</v>
      </c>
      <c r="I45" s="81">
        <f t="shared" si="0"/>
        <v>-0.51677091151697097</v>
      </c>
      <c r="J45" s="63">
        <v>387.34499999999997</v>
      </c>
      <c r="K45" s="64">
        <v>0</v>
      </c>
      <c r="L45" s="64">
        <f t="shared" si="5"/>
        <v>387.34499999999997</v>
      </c>
      <c r="M45" s="65">
        <f t="shared" si="6"/>
        <v>3.8461513163403754E-4</v>
      </c>
      <c r="N45" s="64">
        <v>419.67299999999994</v>
      </c>
      <c r="O45" s="64">
        <v>0</v>
      </c>
      <c r="P45" s="80">
        <f t="shared" si="7"/>
        <v>419.67299999999994</v>
      </c>
      <c r="Q45" s="82">
        <f t="shared" si="1"/>
        <v>-7.7031403020923372E-2</v>
      </c>
      <c r="R45" s="154"/>
    </row>
    <row r="46" spans="1:18" ht="16.5" x14ac:dyDescent="0.3">
      <c r="A46" s="62" t="s">
        <v>100</v>
      </c>
      <c r="B46" s="63">
        <v>26.974999999999998</v>
      </c>
      <c r="C46" s="64">
        <v>0</v>
      </c>
      <c r="D46" s="64">
        <f t="shared" si="2"/>
        <v>26.974999999999998</v>
      </c>
      <c r="E46" s="65">
        <f t="shared" si="3"/>
        <v>3.3525844386763845E-4</v>
      </c>
      <c r="F46" s="63">
        <v>40.278999999999996</v>
      </c>
      <c r="G46" s="64">
        <v>0</v>
      </c>
      <c r="H46" s="80">
        <f t="shared" si="4"/>
        <v>40.278999999999996</v>
      </c>
      <c r="I46" s="81">
        <f t="shared" si="0"/>
        <v>-0.33029618411579231</v>
      </c>
      <c r="J46" s="63">
        <v>288.46699999999998</v>
      </c>
      <c r="K46" s="64">
        <v>0</v>
      </c>
      <c r="L46" s="64">
        <f t="shared" si="5"/>
        <v>288.46699999999998</v>
      </c>
      <c r="M46" s="65">
        <f t="shared" si="6"/>
        <v>2.8643398824581683E-4</v>
      </c>
      <c r="N46" s="64">
        <v>353.75</v>
      </c>
      <c r="O46" s="64">
        <v>0</v>
      </c>
      <c r="P46" s="80">
        <f t="shared" si="7"/>
        <v>353.75</v>
      </c>
      <c r="Q46" s="82">
        <f t="shared" si="1"/>
        <v>-0.18454558303886925</v>
      </c>
      <c r="R46" s="154"/>
    </row>
    <row r="47" spans="1:18" ht="16.5" x14ac:dyDescent="0.3">
      <c r="A47" s="62" t="s">
        <v>74</v>
      </c>
      <c r="B47" s="63">
        <v>25.342999999999996</v>
      </c>
      <c r="C47" s="64">
        <v>0</v>
      </c>
      <c r="D47" s="64">
        <f t="shared" si="2"/>
        <v>25.342999999999996</v>
      </c>
      <c r="E47" s="65">
        <f t="shared" si="3"/>
        <v>3.1497515265755554E-4</v>
      </c>
      <c r="F47" s="63">
        <v>39.576999999999998</v>
      </c>
      <c r="G47" s="64">
        <v>0</v>
      </c>
      <c r="H47" s="80">
        <f t="shared" si="4"/>
        <v>39.576999999999998</v>
      </c>
      <c r="I47" s="81">
        <f t="shared" si="0"/>
        <v>-0.3596533340071254</v>
      </c>
      <c r="J47" s="63">
        <v>298.63400000000001</v>
      </c>
      <c r="K47" s="64">
        <v>0</v>
      </c>
      <c r="L47" s="64">
        <f t="shared" si="5"/>
        <v>298.63400000000001</v>
      </c>
      <c r="M47" s="65">
        <f t="shared" si="6"/>
        <v>2.9652933488337062E-4</v>
      </c>
      <c r="N47" s="64">
        <v>417.16800000000006</v>
      </c>
      <c r="O47" s="64">
        <v>0</v>
      </c>
      <c r="P47" s="80">
        <f t="shared" si="7"/>
        <v>417.16800000000006</v>
      </c>
      <c r="Q47" s="82">
        <f t="shared" si="1"/>
        <v>-0.28413972308518398</v>
      </c>
    </row>
    <row r="48" spans="1:18" ht="16.5" x14ac:dyDescent="0.3">
      <c r="A48" s="62" t="s">
        <v>80</v>
      </c>
      <c r="B48" s="63">
        <v>25.303999999999998</v>
      </c>
      <c r="C48" s="64">
        <v>0</v>
      </c>
      <c r="D48" s="64">
        <f t="shared" si="2"/>
        <v>25.303999999999998</v>
      </c>
      <c r="E48" s="65">
        <f t="shared" si="3"/>
        <v>3.144904416543734E-4</v>
      </c>
      <c r="F48" s="63">
        <v>51.518999999999991</v>
      </c>
      <c r="G48" s="64">
        <v>0</v>
      </c>
      <c r="H48" s="80">
        <f t="shared" si="4"/>
        <v>51.518999999999991</v>
      </c>
      <c r="I48" s="81">
        <f t="shared" si="0"/>
        <v>-0.50884139831906672</v>
      </c>
      <c r="J48" s="63">
        <v>287.29600000000005</v>
      </c>
      <c r="K48" s="64">
        <v>0</v>
      </c>
      <c r="L48" s="64">
        <f t="shared" si="5"/>
        <v>287.29600000000005</v>
      </c>
      <c r="M48" s="65">
        <f t="shared" si="6"/>
        <v>2.8527124103301313E-4</v>
      </c>
      <c r="N48" s="64">
        <v>419.62299999999999</v>
      </c>
      <c r="O48" s="64">
        <v>0</v>
      </c>
      <c r="P48" s="80">
        <f t="shared" si="7"/>
        <v>419.62299999999999</v>
      </c>
      <c r="Q48" s="82">
        <f t="shared" si="1"/>
        <v>-0.31534734750001769</v>
      </c>
    </row>
    <row r="49" spans="1:17" ht="16.5" x14ac:dyDescent="0.3">
      <c r="A49" s="62" t="s">
        <v>122</v>
      </c>
      <c r="B49" s="63">
        <v>23.681999999999999</v>
      </c>
      <c r="C49" s="64">
        <v>0</v>
      </c>
      <c r="D49" s="64">
        <f t="shared" si="2"/>
        <v>23.681999999999999</v>
      </c>
      <c r="E49" s="65">
        <f t="shared" si="3"/>
        <v>2.9433143531690134E-4</v>
      </c>
      <c r="F49" s="63">
        <v>0.93300000000000005</v>
      </c>
      <c r="G49" s="64">
        <v>0</v>
      </c>
      <c r="H49" s="80">
        <f t="shared" si="4"/>
        <v>0.93300000000000005</v>
      </c>
      <c r="I49" s="81">
        <f t="shared" si="0"/>
        <v>24.382636655948549</v>
      </c>
      <c r="J49" s="63">
        <v>67.941000000000003</v>
      </c>
      <c r="K49" s="64">
        <v>0</v>
      </c>
      <c r="L49" s="64">
        <f t="shared" si="5"/>
        <v>67.941000000000003</v>
      </c>
      <c r="M49" s="65">
        <f t="shared" si="6"/>
        <v>6.7462176246881075E-5</v>
      </c>
      <c r="N49" s="64">
        <v>36.328000000000003</v>
      </c>
      <c r="O49" s="64">
        <v>0</v>
      </c>
      <c r="P49" s="80">
        <f t="shared" si="7"/>
        <v>36.328000000000003</v>
      </c>
      <c r="Q49" s="82">
        <f t="shared" si="1"/>
        <v>0.87021030609997796</v>
      </c>
    </row>
    <row r="50" spans="1:17" ht="16.5" x14ac:dyDescent="0.3">
      <c r="A50" s="62" t="s">
        <v>146</v>
      </c>
      <c r="B50" s="63">
        <v>21.337000000000003</v>
      </c>
      <c r="C50" s="64">
        <v>0</v>
      </c>
      <c r="D50" s="64">
        <f t="shared" si="2"/>
        <v>21.337000000000003</v>
      </c>
      <c r="E50" s="65">
        <f t="shared" si="3"/>
        <v>2.6518663268966833E-4</v>
      </c>
      <c r="F50" s="63">
        <v>11.445</v>
      </c>
      <c r="G50" s="64">
        <v>0</v>
      </c>
      <c r="H50" s="80">
        <f t="shared" si="4"/>
        <v>11.445</v>
      </c>
      <c r="I50" s="81">
        <f t="shared" si="0"/>
        <v>0.8643075578855397</v>
      </c>
      <c r="J50" s="63">
        <v>130.41999999999999</v>
      </c>
      <c r="K50" s="64">
        <v>0</v>
      </c>
      <c r="L50" s="64">
        <f t="shared" si="5"/>
        <v>130.41999999999999</v>
      </c>
      <c r="M50" s="65">
        <f t="shared" si="6"/>
        <v>1.295008467069697E-4</v>
      </c>
      <c r="N50" s="64">
        <v>117.474</v>
      </c>
      <c r="O50" s="64">
        <v>0</v>
      </c>
      <c r="P50" s="80">
        <f t="shared" si="7"/>
        <v>117.474</v>
      </c>
      <c r="Q50" s="82">
        <f t="shared" si="1"/>
        <v>0.11020310877300488</v>
      </c>
    </row>
    <row r="51" spans="1:17" ht="16.5" x14ac:dyDescent="0.3">
      <c r="A51" s="62" t="s">
        <v>101</v>
      </c>
      <c r="B51" s="63">
        <v>21.192</v>
      </c>
      <c r="C51" s="64">
        <v>0</v>
      </c>
      <c r="D51" s="64">
        <f t="shared" si="2"/>
        <v>21.192</v>
      </c>
      <c r="E51" s="65">
        <f t="shared" si="3"/>
        <v>2.6338450203681167E-4</v>
      </c>
      <c r="F51" s="63">
        <v>23.136999999999997</v>
      </c>
      <c r="G51" s="64">
        <v>0</v>
      </c>
      <c r="H51" s="80">
        <f t="shared" si="4"/>
        <v>23.136999999999997</v>
      </c>
      <c r="I51" s="81">
        <f t="shared" si="0"/>
        <v>-8.4064485456195603E-2</v>
      </c>
      <c r="J51" s="63">
        <v>191.74900000000002</v>
      </c>
      <c r="K51" s="64">
        <v>0</v>
      </c>
      <c r="L51" s="64">
        <f t="shared" si="5"/>
        <v>191.74900000000002</v>
      </c>
      <c r="M51" s="65">
        <f t="shared" si="6"/>
        <v>1.903976219538011E-4</v>
      </c>
      <c r="N51" s="64">
        <v>213.90800000000002</v>
      </c>
      <c r="O51" s="64">
        <v>0</v>
      </c>
      <c r="P51" s="80">
        <f t="shared" si="7"/>
        <v>213.90800000000002</v>
      </c>
      <c r="Q51" s="82">
        <f t="shared" si="1"/>
        <v>-0.10359126353385562</v>
      </c>
    </row>
    <row r="52" spans="1:17" ht="16.5" x14ac:dyDescent="0.3">
      <c r="A52" s="62" t="s">
        <v>99</v>
      </c>
      <c r="B52" s="63">
        <v>20.817</v>
      </c>
      <c r="C52" s="64">
        <v>0</v>
      </c>
      <c r="D52" s="64">
        <f t="shared" si="2"/>
        <v>20.817</v>
      </c>
      <c r="E52" s="65">
        <f t="shared" si="3"/>
        <v>2.5872381931390658E-4</v>
      </c>
      <c r="F52" s="63">
        <v>33.585999999999999</v>
      </c>
      <c r="G52" s="64">
        <v>0</v>
      </c>
      <c r="H52" s="80">
        <f t="shared" si="4"/>
        <v>33.585999999999999</v>
      </c>
      <c r="I52" s="81">
        <f t="shared" si="0"/>
        <v>-0.3801881736437801</v>
      </c>
      <c r="J52" s="63">
        <v>257.69499999999999</v>
      </c>
      <c r="K52" s="64">
        <v>0</v>
      </c>
      <c r="L52" s="64">
        <f t="shared" si="5"/>
        <v>257.69499999999999</v>
      </c>
      <c r="M52" s="65">
        <f t="shared" si="6"/>
        <v>2.5587885824377056E-4</v>
      </c>
      <c r="N52" s="64">
        <v>356.279</v>
      </c>
      <c r="O52" s="64">
        <v>0</v>
      </c>
      <c r="P52" s="80">
        <f t="shared" si="7"/>
        <v>356.279</v>
      </c>
      <c r="Q52" s="82">
        <f t="shared" si="1"/>
        <v>-0.27670449282725051</v>
      </c>
    </row>
    <row r="53" spans="1:17" ht="16.5" x14ac:dyDescent="0.3">
      <c r="A53" s="62" t="s">
        <v>548</v>
      </c>
      <c r="B53" s="63">
        <v>17.198</v>
      </c>
      <c r="C53" s="64">
        <v>0</v>
      </c>
      <c r="D53" s="64">
        <f t="shared" si="2"/>
        <v>17.198</v>
      </c>
      <c r="E53" s="65">
        <f t="shared" si="3"/>
        <v>2.1374512391605734E-4</v>
      </c>
      <c r="F53" s="63">
        <v>13.214</v>
      </c>
      <c r="G53" s="64">
        <v>0</v>
      </c>
      <c r="H53" s="80">
        <f t="shared" si="4"/>
        <v>13.214</v>
      </c>
      <c r="I53" s="81">
        <f t="shared" si="0"/>
        <v>0.30149841077644912</v>
      </c>
      <c r="J53" s="63">
        <v>123.46199999999999</v>
      </c>
      <c r="K53" s="64">
        <v>0</v>
      </c>
      <c r="L53" s="64">
        <f t="shared" si="5"/>
        <v>123.46199999999999</v>
      </c>
      <c r="M53" s="65">
        <f t="shared" si="6"/>
        <v>1.2259188419058345E-4</v>
      </c>
      <c r="N53" s="64">
        <v>169.95</v>
      </c>
      <c r="O53" s="64">
        <v>0</v>
      </c>
      <c r="P53" s="80">
        <f t="shared" si="7"/>
        <v>169.95</v>
      </c>
      <c r="Q53" s="82">
        <f t="shared" si="1"/>
        <v>-0.2735392762577229</v>
      </c>
    </row>
    <row r="54" spans="1:17" ht="16.5" x14ac:dyDescent="0.3">
      <c r="A54" s="62" t="s">
        <v>59</v>
      </c>
      <c r="B54" s="63">
        <v>14.170999999999999</v>
      </c>
      <c r="C54" s="64">
        <v>0</v>
      </c>
      <c r="D54" s="64">
        <f t="shared" si="2"/>
        <v>14.170999999999999</v>
      </c>
      <c r="E54" s="65">
        <f t="shared" si="3"/>
        <v>1.7612409297676753E-4</v>
      </c>
      <c r="F54" s="63">
        <v>17.760999999999999</v>
      </c>
      <c r="G54" s="64">
        <v>0</v>
      </c>
      <c r="H54" s="80">
        <f t="shared" si="4"/>
        <v>17.760999999999999</v>
      </c>
      <c r="I54" s="81">
        <f t="shared" si="0"/>
        <v>-0.20212825854400085</v>
      </c>
      <c r="J54" s="63">
        <v>154.31299999999999</v>
      </c>
      <c r="K54" s="64">
        <v>0</v>
      </c>
      <c r="L54" s="64">
        <f t="shared" si="5"/>
        <v>154.31299999999999</v>
      </c>
      <c r="M54" s="65">
        <f t="shared" si="6"/>
        <v>1.5322545742901868E-4</v>
      </c>
      <c r="N54" s="64">
        <v>247.74800000000002</v>
      </c>
      <c r="O54" s="64">
        <v>0</v>
      </c>
      <c r="P54" s="80">
        <f t="shared" si="7"/>
        <v>247.74800000000002</v>
      </c>
      <c r="Q54" s="82">
        <f t="shared" si="1"/>
        <v>-0.37713725236934315</v>
      </c>
    </row>
    <row r="55" spans="1:17" ht="16.5" x14ac:dyDescent="0.3">
      <c r="A55" s="62" t="s">
        <v>168</v>
      </c>
      <c r="B55" s="63">
        <v>13.602</v>
      </c>
      <c r="C55" s="64">
        <v>0</v>
      </c>
      <c r="D55" s="64">
        <f t="shared" si="2"/>
        <v>13.602</v>
      </c>
      <c r="E55" s="65">
        <f t="shared" si="3"/>
        <v>1.6905228372521291E-4</v>
      </c>
      <c r="F55" s="63">
        <v>11.292000000000002</v>
      </c>
      <c r="G55" s="64">
        <v>0</v>
      </c>
      <c r="H55" s="80">
        <f t="shared" si="4"/>
        <v>11.292000000000002</v>
      </c>
      <c r="I55" s="81">
        <f t="shared" si="0"/>
        <v>0.20456960680127501</v>
      </c>
      <c r="J55" s="63">
        <v>77.289999999999992</v>
      </c>
      <c r="K55" s="64">
        <v>0</v>
      </c>
      <c r="L55" s="64">
        <f t="shared" si="5"/>
        <v>77.289999999999992</v>
      </c>
      <c r="M55" s="65">
        <f t="shared" si="6"/>
        <v>7.6745287854483113E-5</v>
      </c>
      <c r="N55" s="64">
        <v>79.034999999999997</v>
      </c>
      <c r="O55" s="64">
        <v>0</v>
      </c>
      <c r="P55" s="80">
        <f t="shared" si="7"/>
        <v>79.034999999999997</v>
      </c>
      <c r="Q55" s="82">
        <f t="shared" si="1"/>
        <v>-2.2078825836654659E-2</v>
      </c>
    </row>
    <row r="56" spans="1:17" ht="16.5" x14ac:dyDescent="0.3">
      <c r="A56" s="62" t="s">
        <v>103</v>
      </c>
      <c r="B56" s="63">
        <v>11.145</v>
      </c>
      <c r="C56" s="64">
        <v>0</v>
      </c>
      <c r="D56" s="64">
        <f t="shared" si="2"/>
        <v>11.145</v>
      </c>
      <c r="E56" s="65">
        <f t="shared" si="3"/>
        <v>1.3851549052473885E-4</v>
      </c>
      <c r="F56" s="63">
        <v>3.5539999999999998</v>
      </c>
      <c r="G56" s="64">
        <v>0</v>
      </c>
      <c r="H56" s="80">
        <f t="shared" si="4"/>
        <v>3.5539999999999998</v>
      </c>
      <c r="I56" s="81">
        <f t="shared" si="0"/>
        <v>2.1359032076533482</v>
      </c>
      <c r="J56" s="63">
        <v>137.191</v>
      </c>
      <c r="K56" s="64">
        <v>0</v>
      </c>
      <c r="L56" s="64">
        <f t="shared" si="5"/>
        <v>137.191</v>
      </c>
      <c r="M56" s="65">
        <f t="shared" si="6"/>
        <v>1.3622412713215675E-4</v>
      </c>
      <c r="N56" s="64">
        <v>61.639000000000003</v>
      </c>
      <c r="O56" s="64">
        <v>0</v>
      </c>
      <c r="P56" s="80">
        <f t="shared" si="7"/>
        <v>61.639000000000003</v>
      </c>
      <c r="Q56" s="82">
        <f t="shared" si="1"/>
        <v>1.2257174840604161</v>
      </c>
    </row>
    <row r="57" spans="1:17" ht="16.5" x14ac:dyDescent="0.3">
      <c r="A57" s="62" t="s">
        <v>60</v>
      </c>
      <c r="B57" s="63">
        <v>10.385999999999999</v>
      </c>
      <c r="C57" s="64">
        <v>0</v>
      </c>
      <c r="D57" s="64">
        <f t="shared" si="2"/>
        <v>10.385999999999999</v>
      </c>
      <c r="E57" s="65">
        <f t="shared" si="3"/>
        <v>1.2908226869357898E-4</v>
      </c>
      <c r="F57" s="63">
        <v>323.93999999999994</v>
      </c>
      <c r="G57" s="64">
        <v>0</v>
      </c>
      <c r="H57" s="80">
        <f t="shared" si="4"/>
        <v>323.93999999999994</v>
      </c>
      <c r="I57" s="81">
        <f t="shared" si="0"/>
        <v>-0.9679385071309502</v>
      </c>
      <c r="J57" s="63">
        <v>1379.5349999999999</v>
      </c>
      <c r="K57" s="64">
        <v>0.10199999999999999</v>
      </c>
      <c r="L57" s="64">
        <f t="shared" si="5"/>
        <v>1379.6369999999999</v>
      </c>
      <c r="M57" s="65">
        <f t="shared" si="6"/>
        <v>1.3699138142022969E-3</v>
      </c>
      <c r="N57" s="64">
        <v>2500.1590000000006</v>
      </c>
      <c r="O57" s="64">
        <v>0</v>
      </c>
      <c r="P57" s="80">
        <f t="shared" si="7"/>
        <v>2500.1590000000006</v>
      </c>
      <c r="Q57" s="82">
        <f t="shared" si="1"/>
        <v>-0.44818029573319151</v>
      </c>
    </row>
    <row r="58" spans="1:17" ht="16.5" x14ac:dyDescent="0.3">
      <c r="A58" s="62" t="s">
        <v>218</v>
      </c>
      <c r="B58" s="63">
        <v>10.265000000000001</v>
      </c>
      <c r="C58" s="64">
        <v>0</v>
      </c>
      <c r="D58" s="64">
        <f t="shared" si="2"/>
        <v>10.265000000000001</v>
      </c>
      <c r="E58" s="65">
        <f t="shared" si="3"/>
        <v>1.2757842173498829E-4</v>
      </c>
      <c r="F58" s="63">
        <v>2.8809999999999998</v>
      </c>
      <c r="G58" s="64">
        <v>0</v>
      </c>
      <c r="H58" s="80">
        <f t="shared" si="4"/>
        <v>2.8809999999999998</v>
      </c>
      <c r="I58" s="81">
        <f t="shared" si="0"/>
        <v>2.562998958694898</v>
      </c>
      <c r="J58" s="63">
        <v>70.855999999999995</v>
      </c>
      <c r="K58" s="64">
        <v>0</v>
      </c>
      <c r="L58" s="64">
        <f t="shared" si="5"/>
        <v>70.855999999999995</v>
      </c>
      <c r="M58" s="65">
        <f t="shared" si="6"/>
        <v>7.035663237439844E-5</v>
      </c>
      <c r="N58" s="64">
        <v>29.193999999999999</v>
      </c>
      <c r="O58" s="64">
        <v>0</v>
      </c>
      <c r="P58" s="80">
        <f t="shared" si="7"/>
        <v>29.193999999999999</v>
      </c>
      <c r="Q58" s="82">
        <f t="shared" si="1"/>
        <v>1.4270740563129407</v>
      </c>
    </row>
    <row r="59" spans="1:17" ht="16.5" x14ac:dyDescent="0.3">
      <c r="A59" s="62" t="s">
        <v>178</v>
      </c>
      <c r="B59" s="63">
        <v>9.3369999999999997</v>
      </c>
      <c r="C59" s="64">
        <v>0</v>
      </c>
      <c r="D59" s="64">
        <f t="shared" si="2"/>
        <v>9.3369999999999997</v>
      </c>
      <c r="E59" s="65">
        <f t="shared" si="3"/>
        <v>1.1604478555670584E-4</v>
      </c>
      <c r="F59" s="63">
        <v>0</v>
      </c>
      <c r="G59" s="64">
        <v>0</v>
      </c>
      <c r="H59" s="80">
        <f t="shared" si="4"/>
        <v>0</v>
      </c>
      <c r="I59" s="81" t="str">
        <f t="shared" si="0"/>
        <v/>
      </c>
      <c r="J59" s="63">
        <v>58.316000000000003</v>
      </c>
      <c r="K59" s="64">
        <v>0</v>
      </c>
      <c r="L59" s="64">
        <f t="shared" si="5"/>
        <v>58.316000000000003</v>
      </c>
      <c r="M59" s="65">
        <f t="shared" si="6"/>
        <v>5.7905009788097269E-5</v>
      </c>
      <c r="N59" s="64">
        <v>6.0270000000000001</v>
      </c>
      <c r="O59" s="64">
        <v>0</v>
      </c>
      <c r="P59" s="80">
        <f t="shared" si="7"/>
        <v>6.0270000000000001</v>
      </c>
      <c r="Q59" s="82">
        <f t="shared" si="1"/>
        <v>8.675792268126763</v>
      </c>
    </row>
    <row r="60" spans="1:17" ht="16.5" x14ac:dyDescent="0.3">
      <c r="A60" s="62" t="s">
        <v>92</v>
      </c>
      <c r="B60" s="63">
        <v>9.1939999999999991</v>
      </c>
      <c r="C60" s="64">
        <v>0</v>
      </c>
      <c r="D60" s="64">
        <f t="shared" si="2"/>
        <v>9.1939999999999991</v>
      </c>
      <c r="E60" s="65">
        <f t="shared" si="3"/>
        <v>1.1426751187837136E-4</v>
      </c>
      <c r="F60" s="63">
        <v>180.99899999999997</v>
      </c>
      <c r="G60" s="64">
        <v>0</v>
      </c>
      <c r="H60" s="80">
        <f t="shared" si="4"/>
        <v>180.99899999999997</v>
      </c>
      <c r="I60" s="81">
        <f t="shared" si="0"/>
        <v>-0.94920413924938807</v>
      </c>
      <c r="J60" s="63">
        <v>1413.1</v>
      </c>
      <c r="K60" s="64">
        <v>0</v>
      </c>
      <c r="L60" s="64">
        <f t="shared" si="5"/>
        <v>1413.1</v>
      </c>
      <c r="M60" s="65">
        <f t="shared" si="6"/>
        <v>1.4031409790033651E-3</v>
      </c>
      <c r="N60" s="64">
        <v>1599.732</v>
      </c>
      <c r="O60" s="64">
        <v>0</v>
      </c>
      <c r="P60" s="80">
        <f t="shared" si="7"/>
        <v>1599.732</v>
      </c>
      <c r="Q60" s="82">
        <f t="shared" si="1"/>
        <v>-0.11666454131066961</v>
      </c>
    </row>
    <row r="61" spans="1:17" ht="16.5" x14ac:dyDescent="0.3">
      <c r="A61" s="62" t="s">
        <v>64</v>
      </c>
      <c r="B61" s="63">
        <v>8.2190000000000012</v>
      </c>
      <c r="C61" s="64">
        <v>0</v>
      </c>
      <c r="D61" s="64">
        <f t="shared" si="2"/>
        <v>8.2190000000000012</v>
      </c>
      <c r="E61" s="65">
        <f t="shared" si="3"/>
        <v>1.0214973679881819E-4</v>
      </c>
      <c r="F61" s="63">
        <v>21.021999999999998</v>
      </c>
      <c r="G61" s="64">
        <v>0</v>
      </c>
      <c r="H61" s="80">
        <f t="shared" si="4"/>
        <v>21.021999999999998</v>
      </c>
      <c r="I61" s="81">
        <f t="shared" si="0"/>
        <v>-0.60902863666634943</v>
      </c>
      <c r="J61" s="63">
        <v>223.333</v>
      </c>
      <c r="K61" s="64">
        <v>0</v>
      </c>
      <c r="L61" s="64">
        <f t="shared" si="5"/>
        <v>223.333</v>
      </c>
      <c r="M61" s="65">
        <f t="shared" si="6"/>
        <v>2.2175902927164289E-4</v>
      </c>
      <c r="N61" s="64">
        <v>316.93400000000003</v>
      </c>
      <c r="O61" s="64">
        <v>0</v>
      </c>
      <c r="P61" s="80">
        <f t="shared" si="7"/>
        <v>316.93400000000003</v>
      </c>
      <c r="Q61" s="82">
        <f t="shared" si="1"/>
        <v>-0.29533278221964199</v>
      </c>
    </row>
    <row r="62" spans="1:17" ht="16.5" x14ac:dyDescent="0.3">
      <c r="A62" s="62" t="s">
        <v>71</v>
      </c>
      <c r="B62" s="63">
        <v>7.8410000000000002</v>
      </c>
      <c r="C62" s="64">
        <v>0</v>
      </c>
      <c r="D62" s="64">
        <f t="shared" si="2"/>
        <v>7.8410000000000002</v>
      </c>
      <c r="E62" s="65">
        <f t="shared" si="3"/>
        <v>9.7451768614129875E-5</v>
      </c>
      <c r="F62" s="63">
        <v>6.4930000000000003</v>
      </c>
      <c r="G62" s="64">
        <v>0</v>
      </c>
      <c r="H62" s="80">
        <f t="shared" si="4"/>
        <v>6.4930000000000003</v>
      </c>
      <c r="I62" s="81">
        <f t="shared" si="0"/>
        <v>0.20760819343908832</v>
      </c>
      <c r="J62" s="63">
        <v>199.88499999999999</v>
      </c>
      <c r="K62" s="64">
        <v>0</v>
      </c>
      <c r="L62" s="64">
        <f t="shared" si="5"/>
        <v>199.88499999999999</v>
      </c>
      <c r="M62" s="65">
        <f t="shared" si="6"/>
        <v>1.9847628234950652E-4</v>
      </c>
      <c r="N62" s="64">
        <v>63.446999999999996</v>
      </c>
      <c r="O62" s="64">
        <v>0</v>
      </c>
      <c r="P62" s="80">
        <f t="shared" si="7"/>
        <v>63.446999999999996</v>
      </c>
      <c r="Q62" s="82">
        <f t="shared" si="1"/>
        <v>2.1504247639762322</v>
      </c>
    </row>
    <row r="63" spans="1:17" ht="16.5" x14ac:dyDescent="0.3">
      <c r="A63" s="62" t="s">
        <v>66</v>
      </c>
      <c r="B63" s="63">
        <v>7.7739999999999991</v>
      </c>
      <c r="C63" s="64">
        <v>0</v>
      </c>
      <c r="D63" s="64">
        <f t="shared" si="2"/>
        <v>7.7739999999999991</v>
      </c>
      <c r="E63" s="65">
        <f t="shared" si="3"/>
        <v>9.6619059967637482E-5</v>
      </c>
      <c r="F63" s="63">
        <v>4.351</v>
      </c>
      <c r="G63" s="64">
        <v>0</v>
      </c>
      <c r="H63" s="80">
        <f t="shared" si="4"/>
        <v>4.351</v>
      </c>
      <c r="I63" s="81">
        <f t="shared" si="0"/>
        <v>0.78671569754079496</v>
      </c>
      <c r="J63" s="63">
        <v>283.35500000000002</v>
      </c>
      <c r="K63" s="64">
        <v>0</v>
      </c>
      <c r="L63" s="64">
        <f t="shared" si="5"/>
        <v>283.35500000000002</v>
      </c>
      <c r="M63" s="65">
        <f t="shared" si="6"/>
        <v>2.8135801578479838E-4</v>
      </c>
      <c r="N63" s="64">
        <v>63.097000000000001</v>
      </c>
      <c r="O63" s="64">
        <v>0</v>
      </c>
      <c r="P63" s="80">
        <f t="shared" si="7"/>
        <v>63.097000000000001</v>
      </c>
      <c r="Q63" s="82">
        <f t="shared" si="1"/>
        <v>3.4907840309364948</v>
      </c>
    </row>
    <row r="64" spans="1:17" ht="16.5" x14ac:dyDescent="0.3">
      <c r="A64" s="62" t="s">
        <v>132</v>
      </c>
      <c r="B64" s="63">
        <v>7.7629999999999999</v>
      </c>
      <c r="C64" s="64">
        <v>0</v>
      </c>
      <c r="D64" s="64">
        <f t="shared" si="2"/>
        <v>7.7629999999999999</v>
      </c>
      <c r="E64" s="65">
        <f t="shared" si="3"/>
        <v>9.6482346607765617E-5</v>
      </c>
      <c r="F64" s="63">
        <v>8.5389999999999997</v>
      </c>
      <c r="G64" s="64">
        <v>0</v>
      </c>
      <c r="H64" s="80">
        <f t="shared" si="4"/>
        <v>8.5389999999999997</v>
      </c>
      <c r="I64" s="81">
        <f t="shared" si="0"/>
        <v>-9.0877151891322172E-2</v>
      </c>
      <c r="J64" s="63">
        <v>111.83699999999999</v>
      </c>
      <c r="K64" s="64">
        <v>0</v>
      </c>
      <c r="L64" s="64">
        <f t="shared" si="5"/>
        <v>111.83699999999999</v>
      </c>
      <c r="M64" s="65">
        <f t="shared" si="6"/>
        <v>1.1104881301309132E-4</v>
      </c>
      <c r="N64" s="64">
        <v>104.64100000000001</v>
      </c>
      <c r="O64" s="64">
        <v>0</v>
      </c>
      <c r="P64" s="80">
        <f t="shared" si="7"/>
        <v>104.64100000000001</v>
      </c>
      <c r="Q64" s="82">
        <f t="shared" si="1"/>
        <v>6.8768455958945207E-2</v>
      </c>
    </row>
    <row r="65" spans="1:17" ht="16.5" x14ac:dyDescent="0.3">
      <c r="A65" s="62" t="s">
        <v>85</v>
      </c>
      <c r="B65" s="63">
        <v>7.4610000000000003</v>
      </c>
      <c r="C65" s="64">
        <v>0</v>
      </c>
      <c r="D65" s="64">
        <f t="shared" si="2"/>
        <v>7.4610000000000003</v>
      </c>
      <c r="E65" s="65">
        <f t="shared" si="3"/>
        <v>9.2728943454919397E-5</v>
      </c>
      <c r="F65" s="63">
        <v>7.7029999999999994</v>
      </c>
      <c r="G65" s="64">
        <v>0</v>
      </c>
      <c r="H65" s="80">
        <f t="shared" si="4"/>
        <v>7.7029999999999994</v>
      </c>
      <c r="I65" s="81">
        <f t="shared" si="0"/>
        <v>-3.1416331299493616E-2</v>
      </c>
      <c r="J65" s="63">
        <v>70.739999999999995</v>
      </c>
      <c r="K65" s="64">
        <v>0</v>
      </c>
      <c r="L65" s="64">
        <f t="shared" si="5"/>
        <v>70.739999999999995</v>
      </c>
      <c r="M65" s="65">
        <f t="shared" si="6"/>
        <v>7.0241449900713357E-5</v>
      </c>
      <c r="N65" s="64">
        <v>99.584000000000003</v>
      </c>
      <c r="O65" s="64">
        <v>0</v>
      </c>
      <c r="P65" s="80">
        <f t="shared" si="7"/>
        <v>99.584000000000003</v>
      </c>
      <c r="Q65" s="82">
        <f t="shared" si="1"/>
        <v>-0.28964492287917742</v>
      </c>
    </row>
    <row r="66" spans="1:17" ht="16.5" x14ac:dyDescent="0.3">
      <c r="A66" s="62" t="s">
        <v>129</v>
      </c>
      <c r="B66" s="63">
        <v>7.1870000000000003</v>
      </c>
      <c r="C66" s="64">
        <v>0</v>
      </c>
      <c r="D66" s="64">
        <f t="shared" si="2"/>
        <v>7.1870000000000003</v>
      </c>
      <c r="E66" s="65">
        <f t="shared" si="3"/>
        <v>8.9323537945383414E-5</v>
      </c>
      <c r="F66" s="63">
        <v>4.2699999999999996</v>
      </c>
      <c r="G66" s="64">
        <v>0</v>
      </c>
      <c r="H66" s="80">
        <f t="shared" si="4"/>
        <v>4.2699999999999996</v>
      </c>
      <c r="I66" s="81">
        <f t="shared" si="0"/>
        <v>0.68313817330210802</v>
      </c>
      <c r="J66" s="63">
        <v>50.83</v>
      </c>
      <c r="K66" s="64">
        <v>0</v>
      </c>
      <c r="L66" s="64">
        <f t="shared" si="5"/>
        <v>50.83</v>
      </c>
      <c r="M66" s="65">
        <f t="shared" si="6"/>
        <v>5.0471768425972015E-5</v>
      </c>
      <c r="N66" s="64">
        <v>41.704999999999998</v>
      </c>
      <c r="O66" s="64">
        <v>0</v>
      </c>
      <c r="P66" s="80">
        <f t="shared" si="7"/>
        <v>41.704999999999998</v>
      </c>
      <c r="Q66" s="82">
        <f t="shared" si="1"/>
        <v>0.21879870519122413</v>
      </c>
    </row>
    <row r="67" spans="1:17" ht="16.5" x14ac:dyDescent="0.3">
      <c r="A67" s="62" t="s">
        <v>126</v>
      </c>
      <c r="B67" s="63">
        <v>7.0910000000000002</v>
      </c>
      <c r="C67" s="64">
        <v>0</v>
      </c>
      <c r="D67" s="64">
        <f t="shared" si="2"/>
        <v>7.0910000000000002</v>
      </c>
      <c r="E67" s="65">
        <f t="shared" si="3"/>
        <v>8.8130403168319718E-5</v>
      </c>
      <c r="F67" s="63">
        <v>15.06</v>
      </c>
      <c r="G67" s="64">
        <v>0</v>
      </c>
      <c r="H67" s="80">
        <f t="shared" si="4"/>
        <v>15.06</v>
      </c>
      <c r="I67" s="81">
        <f t="shared" si="0"/>
        <v>-0.52915006640106244</v>
      </c>
      <c r="J67" s="63">
        <v>57.099999999999994</v>
      </c>
      <c r="K67" s="64">
        <v>0</v>
      </c>
      <c r="L67" s="64">
        <f t="shared" si="5"/>
        <v>57.099999999999994</v>
      </c>
      <c r="M67" s="65">
        <f t="shared" si="6"/>
        <v>5.6697579719122603E-5</v>
      </c>
      <c r="N67" s="64">
        <v>84.061999999999983</v>
      </c>
      <c r="O67" s="64">
        <v>0</v>
      </c>
      <c r="P67" s="80">
        <f t="shared" si="7"/>
        <v>84.061999999999983</v>
      </c>
      <c r="Q67" s="82">
        <f t="shared" si="1"/>
        <v>-0.32073945421236705</v>
      </c>
    </row>
    <row r="68" spans="1:17" ht="16.5" x14ac:dyDescent="0.3">
      <c r="A68" s="62" t="s">
        <v>104</v>
      </c>
      <c r="B68" s="63">
        <v>5.1449999999999996</v>
      </c>
      <c r="C68" s="64">
        <v>0</v>
      </c>
      <c r="D68" s="64">
        <f t="shared" si="2"/>
        <v>5.1449999999999996</v>
      </c>
      <c r="E68" s="65">
        <f t="shared" si="3"/>
        <v>6.3944566958257641E-5</v>
      </c>
      <c r="F68" s="63">
        <v>8.0399999999999991</v>
      </c>
      <c r="G68" s="64">
        <v>0</v>
      </c>
      <c r="H68" s="80">
        <f t="shared" si="4"/>
        <v>8.0399999999999991</v>
      </c>
      <c r="I68" s="81">
        <f t="shared" si="0"/>
        <v>-0.3600746268656716</v>
      </c>
      <c r="J68" s="63">
        <v>50.250999999999998</v>
      </c>
      <c r="K68" s="64">
        <v>0</v>
      </c>
      <c r="L68" s="64">
        <f t="shared" si="5"/>
        <v>50.250999999999998</v>
      </c>
      <c r="M68" s="65">
        <f t="shared" si="6"/>
        <v>4.9896849009905956E-5</v>
      </c>
      <c r="N68" s="64">
        <v>71.319999999999993</v>
      </c>
      <c r="O68" s="64">
        <v>0</v>
      </c>
      <c r="P68" s="80">
        <f t="shared" si="7"/>
        <v>71.319999999999993</v>
      </c>
      <c r="Q68" s="82">
        <f t="shared" si="1"/>
        <v>-0.29541503084688725</v>
      </c>
    </row>
    <row r="69" spans="1:17" ht="16.5" x14ac:dyDescent="0.3">
      <c r="A69" s="62" t="s">
        <v>107</v>
      </c>
      <c r="B69" s="63">
        <v>5.09</v>
      </c>
      <c r="C69" s="64">
        <v>0</v>
      </c>
      <c r="D69" s="64">
        <f t="shared" si="2"/>
        <v>5.09</v>
      </c>
      <c r="E69" s="65">
        <f t="shared" si="3"/>
        <v>6.3261000158898234E-5</v>
      </c>
      <c r="F69" s="63">
        <v>0.26600000000000001</v>
      </c>
      <c r="G69" s="64">
        <v>0</v>
      </c>
      <c r="H69" s="80">
        <f t="shared" si="4"/>
        <v>0.26600000000000001</v>
      </c>
      <c r="I69" s="81">
        <f t="shared" si="0"/>
        <v>18.13533834586466</v>
      </c>
      <c r="J69" s="63">
        <v>52.940000000000005</v>
      </c>
      <c r="K69" s="64">
        <v>0</v>
      </c>
      <c r="L69" s="64">
        <f t="shared" si="5"/>
        <v>52.940000000000005</v>
      </c>
      <c r="M69" s="65">
        <f t="shared" si="6"/>
        <v>5.2566897904209303E-5</v>
      </c>
      <c r="N69" s="64">
        <v>4.0529999999999999</v>
      </c>
      <c r="O69" s="64">
        <v>0</v>
      </c>
      <c r="P69" s="80">
        <f t="shared" si="7"/>
        <v>4.0529999999999999</v>
      </c>
      <c r="Q69" s="82">
        <f t="shared" si="1"/>
        <v>12.061929434986432</v>
      </c>
    </row>
    <row r="70" spans="1:17" ht="16.5" x14ac:dyDescent="0.3">
      <c r="A70" s="62" t="s">
        <v>139</v>
      </c>
      <c r="B70" s="63">
        <v>4.8959999999999999</v>
      </c>
      <c r="C70" s="64">
        <v>0</v>
      </c>
      <c r="D70" s="64">
        <f t="shared" si="2"/>
        <v>4.8959999999999999</v>
      </c>
      <c r="E70" s="65">
        <f t="shared" si="3"/>
        <v>6.0849873630248669E-5</v>
      </c>
      <c r="F70" s="63">
        <v>5.968</v>
      </c>
      <c r="G70" s="64">
        <v>0</v>
      </c>
      <c r="H70" s="80">
        <f t="shared" si="4"/>
        <v>5.968</v>
      </c>
      <c r="I70" s="81">
        <f t="shared" si="0"/>
        <v>-0.17962466487935658</v>
      </c>
      <c r="J70" s="63">
        <v>59.286000000000001</v>
      </c>
      <c r="K70" s="64">
        <v>0</v>
      </c>
      <c r="L70" s="64">
        <f t="shared" si="5"/>
        <v>59.286000000000001</v>
      </c>
      <c r="M70" s="65">
        <f t="shared" si="6"/>
        <v>5.8868173576670804E-5</v>
      </c>
      <c r="N70" s="64">
        <v>67.736000000000004</v>
      </c>
      <c r="O70" s="64">
        <v>0</v>
      </c>
      <c r="P70" s="80">
        <f t="shared" si="7"/>
        <v>67.736000000000004</v>
      </c>
      <c r="Q70" s="82">
        <f t="shared" si="1"/>
        <v>-0.12474902562891232</v>
      </c>
    </row>
    <row r="71" spans="1:17" ht="16.5" x14ac:dyDescent="0.3">
      <c r="A71" s="62" t="s">
        <v>215</v>
      </c>
      <c r="B71" s="63">
        <v>4.4870000000000001</v>
      </c>
      <c r="C71" s="64">
        <v>0</v>
      </c>
      <c r="D71" s="64">
        <f t="shared" si="2"/>
        <v>4.4870000000000001</v>
      </c>
      <c r="E71" s="65">
        <f t="shared" si="3"/>
        <v>5.5766622340466868E-5</v>
      </c>
      <c r="F71" s="63">
        <v>4.9110000000000005</v>
      </c>
      <c r="G71" s="64">
        <v>0</v>
      </c>
      <c r="H71" s="80">
        <f t="shared" si="4"/>
        <v>4.9110000000000005</v>
      </c>
      <c r="I71" s="81">
        <f t="shared" si="0"/>
        <v>-8.6336794950112039E-2</v>
      </c>
      <c r="J71" s="63">
        <v>45.238999999999997</v>
      </c>
      <c r="K71" s="64">
        <v>0</v>
      </c>
      <c r="L71" s="64">
        <f t="shared" si="5"/>
        <v>45.238999999999997</v>
      </c>
      <c r="M71" s="65">
        <f t="shared" si="6"/>
        <v>4.4920171784822895E-5</v>
      </c>
      <c r="N71" s="64">
        <v>91.617999999999995</v>
      </c>
      <c r="O71" s="64">
        <v>0</v>
      </c>
      <c r="P71" s="80">
        <f t="shared" si="7"/>
        <v>91.617999999999995</v>
      </c>
      <c r="Q71" s="82">
        <f t="shared" si="1"/>
        <v>-0.50622148486105356</v>
      </c>
    </row>
    <row r="72" spans="1:17" ht="16.5" x14ac:dyDescent="0.3">
      <c r="A72" s="62" t="s">
        <v>169</v>
      </c>
      <c r="B72" s="63">
        <v>4.181</v>
      </c>
      <c r="C72" s="64">
        <v>0</v>
      </c>
      <c r="D72" s="64">
        <f t="shared" si="2"/>
        <v>4.181</v>
      </c>
      <c r="E72" s="65">
        <f t="shared" si="3"/>
        <v>5.1963505238576328E-5</v>
      </c>
      <c r="F72" s="63">
        <v>10.846</v>
      </c>
      <c r="G72" s="64">
        <v>0</v>
      </c>
      <c r="H72" s="80">
        <f t="shared" si="4"/>
        <v>10.846</v>
      </c>
      <c r="I72" s="81">
        <f t="shared" ref="I72:I135" si="8">IFERROR(D72/H72-1,"")</f>
        <v>-0.61451226258528491</v>
      </c>
      <c r="J72" s="63">
        <v>71.929000000000002</v>
      </c>
      <c r="K72" s="64">
        <v>0</v>
      </c>
      <c r="L72" s="64">
        <f t="shared" si="5"/>
        <v>71.929000000000002</v>
      </c>
      <c r="M72" s="65">
        <f t="shared" si="6"/>
        <v>7.1422070255985459E-5</v>
      </c>
      <c r="N72" s="64">
        <v>120.19300000000001</v>
      </c>
      <c r="O72" s="64">
        <v>0</v>
      </c>
      <c r="P72" s="80">
        <f t="shared" si="7"/>
        <v>120.19300000000001</v>
      </c>
      <c r="Q72" s="82">
        <f t="shared" ref="Q72:Q135" si="9">IFERROR(L72/P72-1,"")</f>
        <v>-0.40155416704799785</v>
      </c>
    </row>
    <row r="73" spans="1:17" ht="16.5" x14ac:dyDescent="0.3">
      <c r="A73" s="62" t="s">
        <v>152</v>
      </c>
      <c r="B73" s="63">
        <v>3.9079999999999995</v>
      </c>
      <c r="C73" s="64">
        <v>0</v>
      </c>
      <c r="D73" s="64">
        <f t="shared" si="2"/>
        <v>3.9079999999999995</v>
      </c>
      <c r="E73" s="65">
        <f t="shared" si="3"/>
        <v>4.8570528216301425E-5</v>
      </c>
      <c r="F73" s="63">
        <v>2.2999999999999998</v>
      </c>
      <c r="G73" s="64">
        <v>0</v>
      </c>
      <c r="H73" s="80">
        <f t="shared" si="4"/>
        <v>2.2999999999999998</v>
      </c>
      <c r="I73" s="81">
        <f t="shared" si="8"/>
        <v>0.69913043478260861</v>
      </c>
      <c r="J73" s="63">
        <v>39.087000000000003</v>
      </c>
      <c r="K73" s="64">
        <v>0</v>
      </c>
      <c r="L73" s="64">
        <f t="shared" si="5"/>
        <v>39.087000000000003</v>
      </c>
      <c r="M73" s="65">
        <f t="shared" si="6"/>
        <v>3.8811528870076102E-5</v>
      </c>
      <c r="N73" s="64">
        <v>37.075000000000003</v>
      </c>
      <c r="O73" s="64">
        <v>0</v>
      </c>
      <c r="P73" s="80">
        <f t="shared" si="7"/>
        <v>37.075000000000003</v>
      </c>
      <c r="Q73" s="82">
        <f t="shared" si="9"/>
        <v>5.4268374915711348E-2</v>
      </c>
    </row>
    <row r="74" spans="1:17" ht="16.5" x14ac:dyDescent="0.3">
      <c r="A74" s="62" t="s">
        <v>105</v>
      </c>
      <c r="B74" s="63">
        <v>3.3969999999999998</v>
      </c>
      <c r="C74" s="64">
        <v>0</v>
      </c>
      <c r="D74" s="64">
        <f t="shared" si="2"/>
        <v>3.3969999999999998</v>
      </c>
      <c r="E74" s="65">
        <f t="shared" si="3"/>
        <v>4.2219571225889442E-5</v>
      </c>
      <c r="F74" s="63">
        <v>1.9799999999999998</v>
      </c>
      <c r="G74" s="64">
        <v>0</v>
      </c>
      <c r="H74" s="80">
        <f t="shared" si="4"/>
        <v>1.9799999999999998</v>
      </c>
      <c r="I74" s="81">
        <f t="shared" si="8"/>
        <v>0.71565656565656566</v>
      </c>
      <c r="J74" s="63">
        <v>34.704999999999998</v>
      </c>
      <c r="K74" s="64">
        <v>0</v>
      </c>
      <c r="L74" s="64">
        <f t="shared" si="5"/>
        <v>34.704999999999998</v>
      </c>
      <c r="M74" s="65">
        <f t="shared" si="6"/>
        <v>3.4460411631386161E-5</v>
      </c>
      <c r="N74" s="64">
        <v>35.265999999999998</v>
      </c>
      <c r="O74" s="64">
        <v>0</v>
      </c>
      <c r="P74" s="80">
        <f t="shared" si="7"/>
        <v>35.265999999999998</v>
      </c>
      <c r="Q74" s="82">
        <f t="shared" si="9"/>
        <v>-1.5907673112913301E-2</v>
      </c>
    </row>
    <row r="75" spans="1:17" ht="16.5" x14ac:dyDescent="0.3">
      <c r="A75" s="62" t="s">
        <v>112</v>
      </c>
      <c r="B75" s="63">
        <v>3.262</v>
      </c>
      <c r="C75" s="64">
        <v>0</v>
      </c>
      <c r="D75" s="64">
        <f t="shared" ref="D75:D138" si="10">C75+B75</f>
        <v>3.262</v>
      </c>
      <c r="E75" s="65">
        <f t="shared" ref="E75:E138" si="11">D75/$D$7</f>
        <v>4.0541725445643624E-5</v>
      </c>
      <c r="F75" s="63">
        <v>4.4459999999999997</v>
      </c>
      <c r="G75" s="64">
        <v>0</v>
      </c>
      <c r="H75" s="80">
        <f t="shared" ref="H75:H138" si="12">G75+F75</f>
        <v>4.4459999999999997</v>
      </c>
      <c r="I75" s="81">
        <f t="shared" si="8"/>
        <v>-0.26630679262258206</v>
      </c>
      <c r="J75" s="63">
        <v>31.462</v>
      </c>
      <c r="K75" s="64">
        <v>0</v>
      </c>
      <c r="L75" s="64">
        <f t="shared" ref="L75:L138" si="13">K75+J75</f>
        <v>31.462</v>
      </c>
      <c r="M75" s="65">
        <f t="shared" ref="M75:M138" si="14">L75/$L$7</f>
        <v>3.1240267130000621E-5</v>
      </c>
      <c r="N75" s="64">
        <v>40.652000000000001</v>
      </c>
      <c r="O75" s="64">
        <v>0</v>
      </c>
      <c r="P75" s="80">
        <f t="shared" ref="P75:P138" si="15">O75+N75</f>
        <v>40.652000000000001</v>
      </c>
      <c r="Q75" s="82">
        <f t="shared" si="9"/>
        <v>-0.22606513824658081</v>
      </c>
    </row>
    <row r="76" spans="1:17" ht="16.5" x14ac:dyDescent="0.3">
      <c r="A76" s="62" t="s">
        <v>83</v>
      </c>
      <c r="B76" s="63">
        <v>2.56</v>
      </c>
      <c r="C76" s="64">
        <v>0</v>
      </c>
      <c r="D76" s="64">
        <f t="shared" si="10"/>
        <v>2.56</v>
      </c>
      <c r="E76" s="65">
        <f t="shared" si="11"/>
        <v>3.1816927388365322E-5</v>
      </c>
      <c r="F76" s="63">
        <v>7.258</v>
      </c>
      <c r="G76" s="64">
        <v>0</v>
      </c>
      <c r="H76" s="80">
        <f t="shared" si="12"/>
        <v>7.258</v>
      </c>
      <c r="I76" s="81">
        <f t="shared" si="8"/>
        <v>-0.6472857536511436</v>
      </c>
      <c r="J76" s="63">
        <v>69.298000000000002</v>
      </c>
      <c r="K76" s="64">
        <v>0</v>
      </c>
      <c r="L76" s="64">
        <f t="shared" si="13"/>
        <v>69.298000000000002</v>
      </c>
      <c r="M76" s="65">
        <f t="shared" si="14"/>
        <v>6.8809612598524667E-5</v>
      </c>
      <c r="N76" s="64">
        <v>44.305999999999997</v>
      </c>
      <c r="O76" s="64">
        <v>0</v>
      </c>
      <c r="P76" s="80">
        <f t="shared" si="15"/>
        <v>44.305999999999997</v>
      </c>
      <c r="Q76" s="82">
        <f t="shared" si="9"/>
        <v>0.5640771001670204</v>
      </c>
    </row>
    <row r="77" spans="1:17" ht="16.5" x14ac:dyDescent="0.3">
      <c r="A77" s="62" t="s">
        <v>197</v>
      </c>
      <c r="B77" s="63">
        <v>2.5259999999999998</v>
      </c>
      <c r="C77" s="64">
        <v>0</v>
      </c>
      <c r="D77" s="64">
        <f t="shared" si="10"/>
        <v>2.5259999999999998</v>
      </c>
      <c r="E77" s="65">
        <f t="shared" si="11"/>
        <v>3.1394358821488592E-5</v>
      </c>
      <c r="F77" s="63">
        <v>1.8569999999999998</v>
      </c>
      <c r="G77" s="64">
        <v>0</v>
      </c>
      <c r="H77" s="80">
        <f t="shared" si="12"/>
        <v>1.8569999999999998</v>
      </c>
      <c r="I77" s="81">
        <f t="shared" si="8"/>
        <v>0.36025848142164785</v>
      </c>
      <c r="J77" s="63">
        <v>39.076999999999998</v>
      </c>
      <c r="K77" s="64">
        <v>0</v>
      </c>
      <c r="L77" s="64">
        <f t="shared" si="13"/>
        <v>39.076999999999998</v>
      </c>
      <c r="M77" s="65">
        <f t="shared" si="14"/>
        <v>3.8801599346482556E-5</v>
      </c>
      <c r="N77" s="64">
        <v>48.566000000000003</v>
      </c>
      <c r="O77" s="64">
        <v>0</v>
      </c>
      <c r="P77" s="80">
        <f t="shared" si="15"/>
        <v>48.566000000000003</v>
      </c>
      <c r="Q77" s="82">
        <f t="shared" si="9"/>
        <v>-0.19538360169666025</v>
      </c>
    </row>
    <row r="78" spans="1:17" ht="16.5" x14ac:dyDescent="0.3">
      <c r="A78" s="62" t="s">
        <v>62</v>
      </c>
      <c r="B78" s="63">
        <v>2.5089999999999999</v>
      </c>
      <c r="C78" s="64">
        <v>0</v>
      </c>
      <c r="D78" s="64">
        <f t="shared" si="10"/>
        <v>2.5089999999999999</v>
      </c>
      <c r="E78" s="65">
        <f t="shared" si="11"/>
        <v>3.1183074538050228E-5</v>
      </c>
      <c r="F78" s="63">
        <v>0.30200000000000005</v>
      </c>
      <c r="G78" s="64">
        <v>0</v>
      </c>
      <c r="H78" s="80">
        <f t="shared" si="12"/>
        <v>0.30200000000000005</v>
      </c>
      <c r="I78" s="81">
        <f t="shared" si="8"/>
        <v>7.307947019867548</v>
      </c>
      <c r="J78" s="63">
        <v>28.189999999999998</v>
      </c>
      <c r="K78" s="64">
        <v>0</v>
      </c>
      <c r="L78" s="64">
        <f t="shared" si="13"/>
        <v>28.189999999999998</v>
      </c>
      <c r="M78" s="65">
        <f t="shared" si="14"/>
        <v>2.7991327010193802E-5</v>
      </c>
      <c r="N78" s="64">
        <v>91.061999999999998</v>
      </c>
      <c r="O78" s="64">
        <v>0</v>
      </c>
      <c r="P78" s="80">
        <f t="shared" si="15"/>
        <v>91.061999999999998</v>
      </c>
      <c r="Q78" s="82">
        <f t="shared" si="9"/>
        <v>-0.69043069557005121</v>
      </c>
    </row>
    <row r="79" spans="1:17" ht="16.5" x14ac:dyDescent="0.3">
      <c r="A79" s="62" t="s">
        <v>199</v>
      </c>
      <c r="B79" s="63">
        <v>2.4889999999999999</v>
      </c>
      <c r="C79" s="64">
        <v>0</v>
      </c>
      <c r="D79" s="64">
        <f t="shared" si="10"/>
        <v>2.4889999999999999</v>
      </c>
      <c r="E79" s="65">
        <f t="shared" si="11"/>
        <v>3.0934504792828623E-5</v>
      </c>
      <c r="F79" s="63">
        <v>3.6950000000000003</v>
      </c>
      <c r="G79" s="64">
        <v>0</v>
      </c>
      <c r="H79" s="80">
        <f t="shared" si="12"/>
        <v>3.6950000000000003</v>
      </c>
      <c r="I79" s="81">
        <f t="shared" si="8"/>
        <v>-0.32638700947225985</v>
      </c>
      <c r="J79" s="63">
        <v>36.837000000000003</v>
      </c>
      <c r="K79" s="64">
        <v>0</v>
      </c>
      <c r="L79" s="64">
        <f t="shared" si="13"/>
        <v>36.837000000000003</v>
      </c>
      <c r="M79" s="65">
        <f t="shared" si="14"/>
        <v>3.6577386061529241E-5</v>
      </c>
      <c r="N79" s="64">
        <v>38.070999999999998</v>
      </c>
      <c r="O79" s="64">
        <v>0</v>
      </c>
      <c r="P79" s="80">
        <f t="shared" si="15"/>
        <v>38.070999999999998</v>
      </c>
      <c r="Q79" s="82">
        <f t="shared" si="9"/>
        <v>-3.2413122849412779E-2</v>
      </c>
    </row>
    <row r="80" spans="1:17" ht="16.5" x14ac:dyDescent="0.3">
      <c r="A80" s="62" t="s">
        <v>124</v>
      </c>
      <c r="B80" s="63">
        <v>2.4299999999999997</v>
      </c>
      <c r="C80" s="64">
        <v>0</v>
      </c>
      <c r="D80" s="64">
        <f t="shared" si="10"/>
        <v>2.4299999999999997</v>
      </c>
      <c r="E80" s="65">
        <f t="shared" si="11"/>
        <v>3.020122404442489E-5</v>
      </c>
      <c r="F80" s="63">
        <v>1.6870000000000001</v>
      </c>
      <c r="G80" s="64">
        <v>0</v>
      </c>
      <c r="H80" s="80">
        <f t="shared" si="12"/>
        <v>1.6870000000000001</v>
      </c>
      <c r="I80" s="81">
        <f t="shared" si="8"/>
        <v>0.44042679312388833</v>
      </c>
      <c r="J80" s="63">
        <v>34.554000000000002</v>
      </c>
      <c r="K80" s="64">
        <v>0</v>
      </c>
      <c r="L80" s="64">
        <f t="shared" si="13"/>
        <v>34.554000000000002</v>
      </c>
      <c r="M80" s="65">
        <f t="shared" si="14"/>
        <v>3.4310475825123689E-5</v>
      </c>
      <c r="N80" s="64">
        <v>50.978999999999999</v>
      </c>
      <c r="O80" s="64">
        <v>0</v>
      </c>
      <c r="P80" s="80">
        <f t="shared" si="15"/>
        <v>50.978999999999999</v>
      </c>
      <c r="Q80" s="82">
        <f t="shared" si="9"/>
        <v>-0.32219149061378205</v>
      </c>
    </row>
    <row r="81" spans="1:17" ht="16.5" x14ac:dyDescent="0.3">
      <c r="A81" s="62" t="s">
        <v>157</v>
      </c>
      <c r="B81" s="63">
        <v>2.4290000000000003</v>
      </c>
      <c r="C81" s="64">
        <v>0</v>
      </c>
      <c r="D81" s="64">
        <f t="shared" si="10"/>
        <v>2.4290000000000003</v>
      </c>
      <c r="E81" s="65">
        <f t="shared" si="11"/>
        <v>3.0188795557163817E-5</v>
      </c>
      <c r="F81" s="63">
        <v>0.39699999999999996</v>
      </c>
      <c r="G81" s="64">
        <v>0</v>
      </c>
      <c r="H81" s="80">
        <f t="shared" si="12"/>
        <v>0.39699999999999996</v>
      </c>
      <c r="I81" s="81">
        <f t="shared" si="8"/>
        <v>5.1183879093199005</v>
      </c>
      <c r="J81" s="63">
        <v>36.929000000000002</v>
      </c>
      <c r="K81" s="64">
        <v>0</v>
      </c>
      <c r="L81" s="64">
        <f t="shared" si="13"/>
        <v>36.929000000000002</v>
      </c>
      <c r="M81" s="65">
        <f t="shared" si="14"/>
        <v>3.6668737678589818E-5</v>
      </c>
      <c r="N81" s="64">
        <v>48.25</v>
      </c>
      <c r="O81" s="64">
        <v>0</v>
      </c>
      <c r="P81" s="80">
        <f t="shared" si="15"/>
        <v>48.25</v>
      </c>
      <c r="Q81" s="82">
        <f t="shared" si="9"/>
        <v>-0.23463212435233161</v>
      </c>
    </row>
    <row r="82" spans="1:17" ht="16.5" x14ac:dyDescent="0.3">
      <c r="A82" s="62" t="s">
        <v>220</v>
      </c>
      <c r="B82" s="63">
        <v>2.3940000000000001</v>
      </c>
      <c r="C82" s="64">
        <v>0</v>
      </c>
      <c r="D82" s="64">
        <f t="shared" si="10"/>
        <v>2.3940000000000001</v>
      </c>
      <c r="E82" s="65">
        <f t="shared" si="11"/>
        <v>2.9753798503026007E-5</v>
      </c>
      <c r="F82" s="63">
        <v>0</v>
      </c>
      <c r="G82" s="64">
        <v>0</v>
      </c>
      <c r="H82" s="80">
        <f t="shared" si="12"/>
        <v>0</v>
      </c>
      <c r="I82" s="81" t="str">
        <f t="shared" si="8"/>
        <v/>
      </c>
      <c r="J82" s="63">
        <v>15.832000000000001</v>
      </c>
      <c r="K82" s="64">
        <v>0</v>
      </c>
      <c r="L82" s="64">
        <f t="shared" si="13"/>
        <v>15.832000000000001</v>
      </c>
      <c r="M82" s="65">
        <f t="shared" si="14"/>
        <v>1.5720421753295081E-5</v>
      </c>
      <c r="N82" s="64">
        <v>0</v>
      </c>
      <c r="O82" s="64">
        <v>0</v>
      </c>
      <c r="P82" s="80">
        <f t="shared" si="15"/>
        <v>0</v>
      </c>
      <c r="Q82" s="82" t="str">
        <f t="shared" si="9"/>
        <v/>
      </c>
    </row>
    <row r="83" spans="1:17" ht="16.5" x14ac:dyDescent="0.3">
      <c r="A83" s="62" t="s">
        <v>82</v>
      </c>
      <c r="B83" s="63">
        <v>2.0880000000000001</v>
      </c>
      <c r="C83" s="64">
        <v>0</v>
      </c>
      <c r="D83" s="64">
        <f t="shared" si="10"/>
        <v>2.0880000000000001</v>
      </c>
      <c r="E83" s="65">
        <f t="shared" si="11"/>
        <v>2.5950681401135464E-5</v>
      </c>
      <c r="F83" s="63">
        <v>0.77600000000000002</v>
      </c>
      <c r="G83" s="64">
        <v>0</v>
      </c>
      <c r="H83" s="80">
        <f t="shared" si="12"/>
        <v>0.77600000000000002</v>
      </c>
      <c r="I83" s="81">
        <f t="shared" si="8"/>
        <v>1.6907216494845363</v>
      </c>
      <c r="J83" s="63">
        <v>5.83</v>
      </c>
      <c r="K83" s="64">
        <v>0</v>
      </c>
      <c r="L83" s="64">
        <f t="shared" si="13"/>
        <v>5.83</v>
      </c>
      <c r="M83" s="65">
        <f t="shared" si="14"/>
        <v>5.7889122550347604E-6</v>
      </c>
      <c r="N83" s="64">
        <v>8.2119999999999997</v>
      </c>
      <c r="O83" s="64">
        <v>0</v>
      </c>
      <c r="P83" s="80">
        <f t="shared" si="15"/>
        <v>8.2119999999999997</v>
      </c>
      <c r="Q83" s="82">
        <f t="shared" si="9"/>
        <v>-0.29006332196785189</v>
      </c>
    </row>
    <row r="84" spans="1:17" ht="16.5" x14ac:dyDescent="0.3">
      <c r="A84" s="62" t="s">
        <v>295</v>
      </c>
      <c r="B84" s="63">
        <v>2</v>
      </c>
      <c r="C84" s="64">
        <v>0</v>
      </c>
      <c r="D84" s="64">
        <f t="shared" si="10"/>
        <v>2</v>
      </c>
      <c r="E84" s="65">
        <f t="shared" si="11"/>
        <v>2.4856974522160404E-5</v>
      </c>
      <c r="F84" s="63">
        <v>0</v>
      </c>
      <c r="G84" s="64">
        <v>0</v>
      </c>
      <c r="H84" s="80">
        <f t="shared" si="12"/>
        <v>0</v>
      </c>
      <c r="I84" s="81" t="str">
        <f t="shared" si="8"/>
        <v/>
      </c>
      <c r="J84" s="63">
        <v>2.6680000000000001</v>
      </c>
      <c r="K84" s="64">
        <v>0</v>
      </c>
      <c r="L84" s="64">
        <f t="shared" si="13"/>
        <v>2.6680000000000001</v>
      </c>
      <c r="M84" s="65">
        <f t="shared" si="14"/>
        <v>2.6491968947569022E-6</v>
      </c>
      <c r="N84" s="64">
        <v>0.77</v>
      </c>
      <c r="O84" s="64">
        <v>0</v>
      </c>
      <c r="P84" s="80">
        <f t="shared" si="15"/>
        <v>0.77</v>
      </c>
      <c r="Q84" s="82">
        <f t="shared" si="9"/>
        <v>2.464935064935065</v>
      </c>
    </row>
    <row r="85" spans="1:17" ht="16.5" x14ac:dyDescent="0.3">
      <c r="A85" s="62" t="s">
        <v>187</v>
      </c>
      <c r="B85" s="63">
        <v>1.9889999999999999</v>
      </c>
      <c r="C85" s="64">
        <v>0</v>
      </c>
      <c r="D85" s="64">
        <f t="shared" si="10"/>
        <v>1.9889999999999999</v>
      </c>
      <c r="E85" s="65">
        <f t="shared" si="11"/>
        <v>2.4720261162288522E-5</v>
      </c>
      <c r="F85" s="63">
        <v>4.0629999999999997</v>
      </c>
      <c r="G85" s="64">
        <v>0</v>
      </c>
      <c r="H85" s="80">
        <f t="shared" si="12"/>
        <v>4.0629999999999997</v>
      </c>
      <c r="I85" s="81">
        <f t="shared" si="8"/>
        <v>-0.5104602510460251</v>
      </c>
      <c r="J85" s="63">
        <v>48.106000000000002</v>
      </c>
      <c r="K85" s="64">
        <v>0</v>
      </c>
      <c r="L85" s="64">
        <f t="shared" si="13"/>
        <v>48.106000000000002</v>
      </c>
      <c r="M85" s="65">
        <f t="shared" si="14"/>
        <v>4.7766966199091278E-5</v>
      </c>
      <c r="N85" s="64">
        <v>32.241</v>
      </c>
      <c r="O85" s="64">
        <v>0</v>
      </c>
      <c r="P85" s="80">
        <f t="shared" si="15"/>
        <v>32.241</v>
      </c>
      <c r="Q85" s="82">
        <f t="shared" si="9"/>
        <v>0.49207530783784637</v>
      </c>
    </row>
    <row r="86" spans="1:17" ht="16.5" x14ac:dyDescent="0.3">
      <c r="A86" s="62" t="s">
        <v>110</v>
      </c>
      <c r="B86" s="63">
        <v>1.9649999999999999</v>
      </c>
      <c r="C86" s="64">
        <v>0</v>
      </c>
      <c r="D86" s="64">
        <f t="shared" si="10"/>
        <v>1.9649999999999999</v>
      </c>
      <c r="E86" s="65">
        <f t="shared" si="11"/>
        <v>2.4421977468022595E-5</v>
      </c>
      <c r="F86" s="63">
        <v>4.0270000000000001</v>
      </c>
      <c r="G86" s="64">
        <v>0</v>
      </c>
      <c r="H86" s="80">
        <f t="shared" si="12"/>
        <v>4.0270000000000001</v>
      </c>
      <c r="I86" s="81">
        <f t="shared" si="8"/>
        <v>-0.51204370499130869</v>
      </c>
      <c r="J86" s="63">
        <v>31.774999999999999</v>
      </c>
      <c r="K86" s="64">
        <v>0</v>
      </c>
      <c r="L86" s="64">
        <f t="shared" si="13"/>
        <v>31.774999999999999</v>
      </c>
      <c r="M86" s="65">
        <f t="shared" si="14"/>
        <v>3.1551061218478471E-5</v>
      </c>
      <c r="N86" s="64">
        <v>42.164000000000001</v>
      </c>
      <c r="O86" s="64">
        <v>0</v>
      </c>
      <c r="P86" s="80">
        <f t="shared" si="15"/>
        <v>42.164000000000001</v>
      </c>
      <c r="Q86" s="82">
        <f t="shared" si="9"/>
        <v>-0.24639502893463627</v>
      </c>
    </row>
    <row r="87" spans="1:17" ht="16.5" x14ac:dyDescent="0.3">
      <c r="A87" s="62" t="s">
        <v>213</v>
      </c>
      <c r="B87" s="63">
        <v>1.9529999999999998</v>
      </c>
      <c r="C87" s="64">
        <v>0</v>
      </c>
      <c r="D87" s="64">
        <f t="shared" si="10"/>
        <v>1.9529999999999998</v>
      </c>
      <c r="E87" s="65">
        <f t="shared" si="11"/>
        <v>2.4272835620889633E-5</v>
      </c>
      <c r="F87" s="63">
        <v>1.8919999999999999</v>
      </c>
      <c r="G87" s="64">
        <v>0</v>
      </c>
      <c r="H87" s="80">
        <f t="shared" si="12"/>
        <v>1.8919999999999999</v>
      </c>
      <c r="I87" s="81">
        <f t="shared" si="8"/>
        <v>3.2241014799154311E-2</v>
      </c>
      <c r="J87" s="63">
        <v>50.573999999999998</v>
      </c>
      <c r="K87" s="64">
        <v>0</v>
      </c>
      <c r="L87" s="64">
        <f t="shared" si="13"/>
        <v>50.573999999999998</v>
      </c>
      <c r="M87" s="65">
        <f t="shared" si="14"/>
        <v>5.0217572621977345E-5</v>
      </c>
      <c r="N87" s="64">
        <v>18.934000000000001</v>
      </c>
      <c r="O87" s="64">
        <v>0</v>
      </c>
      <c r="P87" s="80">
        <f t="shared" si="15"/>
        <v>18.934000000000001</v>
      </c>
      <c r="Q87" s="82">
        <f t="shared" si="9"/>
        <v>1.6710679201436567</v>
      </c>
    </row>
    <row r="88" spans="1:17" ht="16.5" x14ac:dyDescent="0.3">
      <c r="A88" s="62" t="s">
        <v>206</v>
      </c>
      <c r="B88" s="63">
        <v>1.823</v>
      </c>
      <c r="C88" s="64">
        <v>0</v>
      </c>
      <c r="D88" s="64">
        <f t="shared" si="10"/>
        <v>1.823</v>
      </c>
      <c r="E88" s="65">
        <f t="shared" si="11"/>
        <v>2.2657132276949207E-5</v>
      </c>
      <c r="F88" s="63">
        <v>2.2970000000000002</v>
      </c>
      <c r="G88" s="64">
        <v>0</v>
      </c>
      <c r="H88" s="80">
        <f t="shared" si="12"/>
        <v>2.2970000000000002</v>
      </c>
      <c r="I88" s="81">
        <f t="shared" si="8"/>
        <v>-0.20635611667392262</v>
      </c>
      <c r="J88" s="63">
        <v>15.692</v>
      </c>
      <c r="K88" s="64">
        <v>0.10199999999999999</v>
      </c>
      <c r="L88" s="64">
        <f t="shared" si="13"/>
        <v>15.794</v>
      </c>
      <c r="M88" s="65">
        <f t="shared" si="14"/>
        <v>1.5682689563639624E-5</v>
      </c>
      <c r="N88" s="64">
        <v>7.6940000000000008</v>
      </c>
      <c r="O88" s="64">
        <v>0</v>
      </c>
      <c r="P88" s="80">
        <f t="shared" si="15"/>
        <v>7.6940000000000008</v>
      </c>
      <c r="Q88" s="82">
        <f t="shared" si="9"/>
        <v>1.05276839095399</v>
      </c>
    </row>
    <row r="89" spans="1:17" ht="16.5" x14ac:dyDescent="0.3">
      <c r="A89" s="62" t="s">
        <v>70</v>
      </c>
      <c r="B89" s="63">
        <v>1.7970000000000002</v>
      </c>
      <c r="C89" s="64">
        <v>0</v>
      </c>
      <c r="D89" s="64">
        <f t="shared" si="10"/>
        <v>1.7970000000000002</v>
      </c>
      <c r="E89" s="65">
        <f t="shared" si="11"/>
        <v>2.2333991608161127E-5</v>
      </c>
      <c r="F89" s="63">
        <v>3.5339999999999998</v>
      </c>
      <c r="G89" s="64">
        <v>0</v>
      </c>
      <c r="H89" s="80">
        <f t="shared" si="12"/>
        <v>3.5339999999999998</v>
      </c>
      <c r="I89" s="81">
        <f t="shared" si="8"/>
        <v>-0.49151103565365017</v>
      </c>
      <c r="J89" s="63">
        <v>14.661000000000001</v>
      </c>
      <c r="K89" s="64">
        <v>0</v>
      </c>
      <c r="L89" s="64">
        <f t="shared" si="13"/>
        <v>14.661000000000001</v>
      </c>
      <c r="M89" s="65">
        <f t="shared" si="14"/>
        <v>1.455767454049136E-5</v>
      </c>
      <c r="N89" s="64">
        <v>24.795999999999999</v>
      </c>
      <c r="O89" s="64">
        <v>0</v>
      </c>
      <c r="P89" s="80">
        <f t="shared" si="15"/>
        <v>24.795999999999999</v>
      </c>
      <c r="Q89" s="82">
        <f t="shared" si="9"/>
        <v>-0.40873527988385217</v>
      </c>
    </row>
    <row r="90" spans="1:17" ht="16.5" x14ac:dyDescent="0.3">
      <c r="A90" s="62" t="s">
        <v>140</v>
      </c>
      <c r="B90" s="63">
        <v>1.7410000000000001</v>
      </c>
      <c r="C90" s="64">
        <v>0</v>
      </c>
      <c r="D90" s="64">
        <f t="shared" si="10"/>
        <v>1.7410000000000001</v>
      </c>
      <c r="E90" s="65">
        <f t="shared" si="11"/>
        <v>2.1637996321540633E-5</v>
      </c>
      <c r="F90" s="63">
        <v>0.68800000000000006</v>
      </c>
      <c r="G90" s="64">
        <v>0</v>
      </c>
      <c r="H90" s="80">
        <f t="shared" si="12"/>
        <v>0.68800000000000006</v>
      </c>
      <c r="I90" s="81">
        <f t="shared" si="8"/>
        <v>1.5305232558139537</v>
      </c>
      <c r="J90" s="63">
        <v>11.495000000000001</v>
      </c>
      <c r="K90" s="64">
        <v>0</v>
      </c>
      <c r="L90" s="64">
        <f t="shared" si="13"/>
        <v>11.495000000000001</v>
      </c>
      <c r="M90" s="65">
        <f t="shared" si="14"/>
        <v>1.1413987370776085E-5</v>
      </c>
      <c r="N90" s="64">
        <v>11.923</v>
      </c>
      <c r="O90" s="64">
        <v>0</v>
      </c>
      <c r="P90" s="80">
        <f t="shared" si="15"/>
        <v>11.923</v>
      </c>
      <c r="Q90" s="82">
        <f t="shared" si="9"/>
        <v>-3.5897005787134062E-2</v>
      </c>
    </row>
    <row r="91" spans="1:17" ht="16.5" x14ac:dyDescent="0.3">
      <c r="A91" s="62" t="s">
        <v>205</v>
      </c>
      <c r="B91" s="63">
        <v>1.659</v>
      </c>
      <c r="C91" s="64">
        <v>0</v>
      </c>
      <c r="D91" s="64">
        <f t="shared" si="10"/>
        <v>1.659</v>
      </c>
      <c r="E91" s="65">
        <f t="shared" si="11"/>
        <v>2.0618860366132055E-5</v>
      </c>
      <c r="F91" s="63">
        <v>2.2290000000000001</v>
      </c>
      <c r="G91" s="64">
        <v>0</v>
      </c>
      <c r="H91" s="80">
        <f t="shared" si="12"/>
        <v>2.2290000000000001</v>
      </c>
      <c r="I91" s="81">
        <f t="shared" si="8"/>
        <v>-0.25572005383580088</v>
      </c>
      <c r="J91" s="63">
        <v>19.102</v>
      </c>
      <c r="K91" s="64">
        <v>0</v>
      </c>
      <c r="L91" s="64">
        <f t="shared" si="13"/>
        <v>19.102</v>
      </c>
      <c r="M91" s="65">
        <f t="shared" si="14"/>
        <v>1.8967375968383189E-5</v>
      </c>
      <c r="N91" s="64">
        <v>26.670999999999999</v>
      </c>
      <c r="O91" s="64">
        <v>0</v>
      </c>
      <c r="P91" s="80">
        <f t="shared" si="15"/>
        <v>26.670999999999999</v>
      </c>
      <c r="Q91" s="82">
        <f t="shared" si="9"/>
        <v>-0.28379138390011616</v>
      </c>
    </row>
    <row r="92" spans="1:17" ht="16.5" x14ac:dyDescent="0.3">
      <c r="A92" s="62" t="s">
        <v>130</v>
      </c>
      <c r="B92" s="63">
        <v>1.589</v>
      </c>
      <c r="C92" s="64">
        <v>0</v>
      </c>
      <c r="D92" s="64">
        <f t="shared" si="10"/>
        <v>1.589</v>
      </c>
      <c r="E92" s="65">
        <f t="shared" si="11"/>
        <v>1.974886625785644E-5</v>
      </c>
      <c r="F92" s="63">
        <v>0.05</v>
      </c>
      <c r="G92" s="64">
        <v>0</v>
      </c>
      <c r="H92" s="80">
        <f t="shared" si="12"/>
        <v>0.05</v>
      </c>
      <c r="I92" s="81">
        <f t="shared" si="8"/>
        <v>30.779999999999998</v>
      </c>
      <c r="J92" s="63">
        <v>1.714</v>
      </c>
      <c r="K92" s="64">
        <v>0</v>
      </c>
      <c r="L92" s="64">
        <f t="shared" si="13"/>
        <v>1.714</v>
      </c>
      <c r="M92" s="65">
        <f t="shared" si="14"/>
        <v>1.7019203439330324E-6</v>
      </c>
      <c r="N92" s="64">
        <v>1.0470000000000002</v>
      </c>
      <c r="O92" s="64">
        <v>0</v>
      </c>
      <c r="P92" s="80">
        <f t="shared" si="15"/>
        <v>1.0470000000000002</v>
      </c>
      <c r="Q92" s="82">
        <f t="shared" si="9"/>
        <v>0.63705826170009527</v>
      </c>
    </row>
    <row r="93" spans="1:17" ht="16.5" x14ac:dyDescent="0.3">
      <c r="A93" s="62" t="s">
        <v>76</v>
      </c>
      <c r="B93" s="63">
        <v>1.54</v>
      </c>
      <c r="C93" s="64">
        <v>0</v>
      </c>
      <c r="D93" s="64">
        <f t="shared" si="10"/>
        <v>1.54</v>
      </c>
      <c r="E93" s="65">
        <f t="shared" si="11"/>
        <v>1.9139870382063512E-5</v>
      </c>
      <c r="F93" s="63">
        <v>11.963000000000001</v>
      </c>
      <c r="G93" s="64">
        <v>0</v>
      </c>
      <c r="H93" s="80">
        <f t="shared" si="12"/>
        <v>11.963000000000001</v>
      </c>
      <c r="I93" s="81">
        <f t="shared" si="8"/>
        <v>-0.8712697483908719</v>
      </c>
      <c r="J93" s="63">
        <v>119.34399999999999</v>
      </c>
      <c r="K93" s="64">
        <v>0</v>
      </c>
      <c r="L93" s="64">
        <f t="shared" si="13"/>
        <v>119.34399999999999</v>
      </c>
      <c r="M93" s="65">
        <f t="shared" si="14"/>
        <v>1.1850290637476302E-4</v>
      </c>
      <c r="N93" s="64">
        <v>66.873999999999995</v>
      </c>
      <c r="O93" s="64">
        <v>0</v>
      </c>
      <c r="P93" s="80">
        <f t="shared" si="15"/>
        <v>66.873999999999995</v>
      </c>
      <c r="Q93" s="82">
        <f t="shared" si="9"/>
        <v>0.78460986332505911</v>
      </c>
    </row>
    <row r="94" spans="1:17" ht="16.5" x14ac:dyDescent="0.3">
      <c r="A94" s="62" t="s">
        <v>172</v>
      </c>
      <c r="B94" s="63">
        <v>1.4529999999999998</v>
      </c>
      <c r="C94" s="64">
        <v>0</v>
      </c>
      <c r="D94" s="64">
        <f t="shared" si="10"/>
        <v>1.4529999999999998</v>
      </c>
      <c r="E94" s="65">
        <f t="shared" si="11"/>
        <v>1.8058591990349532E-5</v>
      </c>
      <c r="F94" s="63">
        <v>1.3</v>
      </c>
      <c r="G94" s="64">
        <v>0</v>
      </c>
      <c r="H94" s="80">
        <f t="shared" si="12"/>
        <v>1.3</v>
      </c>
      <c r="I94" s="81">
        <f t="shared" si="8"/>
        <v>0.11769230769230754</v>
      </c>
      <c r="J94" s="63">
        <v>16.207000000000001</v>
      </c>
      <c r="K94" s="64">
        <v>0</v>
      </c>
      <c r="L94" s="64">
        <f t="shared" si="13"/>
        <v>16.207000000000001</v>
      </c>
      <c r="M94" s="65">
        <f t="shared" si="14"/>
        <v>1.6092778888052892E-5</v>
      </c>
      <c r="N94" s="64">
        <v>4.2140000000000004</v>
      </c>
      <c r="O94" s="64">
        <v>0</v>
      </c>
      <c r="P94" s="80">
        <f t="shared" si="15"/>
        <v>4.2140000000000004</v>
      </c>
      <c r="Q94" s="82">
        <f t="shared" si="9"/>
        <v>2.8459895586141433</v>
      </c>
    </row>
    <row r="95" spans="1:17" ht="16.5" x14ac:dyDescent="0.3">
      <c r="A95" s="62" t="s">
        <v>196</v>
      </c>
      <c r="B95" s="63">
        <v>1.4189999999999998</v>
      </c>
      <c r="C95" s="64">
        <v>0</v>
      </c>
      <c r="D95" s="64">
        <f t="shared" si="10"/>
        <v>1.4189999999999998</v>
      </c>
      <c r="E95" s="65">
        <f t="shared" si="11"/>
        <v>1.7636023423472805E-5</v>
      </c>
      <c r="F95" s="63">
        <v>1.3480000000000001</v>
      </c>
      <c r="G95" s="64">
        <v>0</v>
      </c>
      <c r="H95" s="80">
        <f t="shared" si="12"/>
        <v>1.3480000000000001</v>
      </c>
      <c r="I95" s="81">
        <f t="shared" si="8"/>
        <v>5.2670623145400386E-2</v>
      </c>
      <c r="J95" s="63">
        <v>16.157</v>
      </c>
      <c r="K95" s="64">
        <v>0</v>
      </c>
      <c r="L95" s="64">
        <f t="shared" si="13"/>
        <v>16.157</v>
      </c>
      <c r="M95" s="65">
        <f t="shared" si="14"/>
        <v>1.6043131270085183E-5</v>
      </c>
      <c r="N95" s="64">
        <v>10.497</v>
      </c>
      <c r="O95" s="64">
        <v>0</v>
      </c>
      <c r="P95" s="80">
        <f t="shared" si="15"/>
        <v>10.497</v>
      </c>
      <c r="Q95" s="82">
        <f t="shared" si="9"/>
        <v>0.53920167666952468</v>
      </c>
    </row>
    <row r="96" spans="1:17" ht="16.5" x14ac:dyDescent="0.3">
      <c r="A96" s="62" t="s">
        <v>170</v>
      </c>
      <c r="B96" s="63">
        <v>1.242</v>
      </c>
      <c r="C96" s="64">
        <v>0</v>
      </c>
      <c r="D96" s="64">
        <f t="shared" si="10"/>
        <v>1.242</v>
      </c>
      <c r="E96" s="65">
        <f t="shared" si="11"/>
        <v>1.5436181178261612E-5</v>
      </c>
      <c r="F96" s="63">
        <v>2.1789999999999998</v>
      </c>
      <c r="G96" s="64">
        <v>0</v>
      </c>
      <c r="H96" s="80">
        <f t="shared" si="12"/>
        <v>2.1789999999999998</v>
      </c>
      <c r="I96" s="81">
        <f t="shared" si="8"/>
        <v>-0.43001376778338685</v>
      </c>
      <c r="J96" s="63">
        <v>25.051000000000002</v>
      </c>
      <c r="K96" s="64">
        <v>0</v>
      </c>
      <c r="L96" s="64">
        <f t="shared" si="13"/>
        <v>25.051000000000002</v>
      </c>
      <c r="M96" s="65">
        <f t="shared" si="14"/>
        <v>2.4874449554181095E-5</v>
      </c>
      <c r="N96" s="64">
        <v>41.683999999999997</v>
      </c>
      <c r="O96" s="64">
        <v>0</v>
      </c>
      <c r="P96" s="80">
        <f t="shared" si="15"/>
        <v>41.683999999999997</v>
      </c>
      <c r="Q96" s="82">
        <f t="shared" si="9"/>
        <v>-0.39902600518184428</v>
      </c>
    </row>
    <row r="97" spans="1:17" ht="16.5" x14ac:dyDescent="0.3">
      <c r="A97" s="62" t="s">
        <v>202</v>
      </c>
      <c r="B97" s="63">
        <v>1.1859999999999999</v>
      </c>
      <c r="C97" s="64">
        <v>0</v>
      </c>
      <c r="D97" s="64">
        <f t="shared" si="10"/>
        <v>1.1859999999999999</v>
      </c>
      <c r="E97" s="65">
        <f t="shared" si="11"/>
        <v>1.474018589164112E-5</v>
      </c>
      <c r="F97" s="63">
        <v>0.88500000000000001</v>
      </c>
      <c r="G97" s="64">
        <v>0</v>
      </c>
      <c r="H97" s="80">
        <f t="shared" si="12"/>
        <v>0.88500000000000001</v>
      </c>
      <c r="I97" s="81">
        <f t="shared" si="8"/>
        <v>0.3401129943502823</v>
      </c>
      <c r="J97" s="63">
        <v>13.356999999999999</v>
      </c>
      <c r="K97" s="64">
        <v>0</v>
      </c>
      <c r="L97" s="64">
        <f t="shared" si="13"/>
        <v>13.356999999999999</v>
      </c>
      <c r="M97" s="65">
        <f t="shared" si="14"/>
        <v>1.3262864663893531E-5</v>
      </c>
      <c r="N97" s="64">
        <v>10.298000000000002</v>
      </c>
      <c r="O97" s="64">
        <v>0</v>
      </c>
      <c r="P97" s="80">
        <f t="shared" si="15"/>
        <v>10.298000000000002</v>
      </c>
      <c r="Q97" s="82">
        <f t="shared" si="9"/>
        <v>0.29704797047970444</v>
      </c>
    </row>
    <row r="98" spans="1:17" ht="16.5" x14ac:dyDescent="0.3">
      <c r="A98" s="62" t="s">
        <v>109</v>
      </c>
      <c r="B98" s="63">
        <v>1.1830000000000001</v>
      </c>
      <c r="C98" s="64">
        <v>0</v>
      </c>
      <c r="D98" s="64">
        <f t="shared" si="10"/>
        <v>1.1830000000000001</v>
      </c>
      <c r="E98" s="65">
        <f t="shared" si="11"/>
        <v>1.470290042985788E-5</v>
      </c>
      <c r="F98" s="63">
        <v>0.16500000000000004</v>
      </c>
      <c r="G98" s="64">
        <v>0</v>
      </c>
      <c r="H98" s="80">
        <f t="shared" si="12"/>
        <v>0.16500000000000004</v>
      </c>
      <c r="I98" s="81">
        <f t="shared" si="8"/>
        <v>6.1696969696969681</v>
      </c>
      <c r="J98" s="63">
        <v>22.712000000000003</v>
      </c>
      <c r="K98" s="64">
        <v>0</v>
      </c>
      <c r="L98" s="64">
        <f t="shared" si="13"/>
        <v>22.712000000000003</v>
      </c>
      <c r="M98" s="65">
        <f t="shared" si="14"/>
        <v>2.2551933985651712E-5</v>
      </c>
      <c r="N98" s="64">
        <v>21.358000000000001</v>
      </c>
      <c r="O98" s="64">
        <v>0</v>
      </c>
      <c r="P98" s="80">
        <f t="shared" si="15"/>
        <v>21.358000000000001</v>
      </c>
      <c r="Q98" s="82">
        <f t="shared" si="9"/>
        <v>6.339544901207983E-2</v>
      </c>
    </row>
    <row r="99" spans="1:17" ht="16.5" x14ac:dyDescent="0.3">
      <c r="A99" s="62" t="s">
        <v>222</v>
      </c>
      <c r="B99" s="63">
        <v>1.1819999999999999</v>
      </c>
      <c r="C99" s="64">
        <v>0</v>
      </c>
      <c r="D99" s="64">
        <f t="shared" si="10"/>
        <v>1.1819999999999999</v>
      </c>
      <c r="E99" s="65">
        <f t="shared" si="11"/>
        <v>1.4690471942596799E-5</v>
      </c>
      <c r="F99" s="63">
        <v>1.0409999999999999</v>
      </c>
      <c r="G99" s="64">
        <v>0</v>
      </c>
      <c r="H99" s="80">
        <f t="shared" si="12"/>
        <v>1.0409999999999999</v>
      </c>
      <c r="I99" s="81">
        <f t="shared" si="8"/>
        <v>0.13544668587896247</v>
      </c>
      <c r="J99" s="63">
        <v>8.3559999999999999</v>
      </c>
      <c r="K99" s="64">
        <v>0</v>
      </c>
      <c r="L99" s="64">
        <f t="shared" si="13"/>
        <v>8.3559999999999999</v>
      </c>
      <c r="M99" s="65">
        <f t="shared" si="14"/>
        <v>8.2971099147633706E-6</v>
      </c>
      <c r="N99" s="64">
        <v>8.9320000000000004</v>
      </c>
      <c r="O99" s="64">
        <v>0</v>
      </c>
      <c r="P99" s="80">
        <f t="shared" si="15"/>
        <v>8.9320000000000004</v>
      </c>
      <c r="Q99" s="82">
        <f t="shared" si="9"/>
        <v>-6.4487236901030087E-2</v>
      </c>
    </row>
    <row r="100" spans="1:17" ht="16.5" x14ac:dyDescent="0.3">
      <c r="A100" s="62" t="s">
        <v>174</v>
      </c>
      <c r="B100" s="63">
        <v>1.1599999999999999</v>
      </c>
      <c r="C100" s="64">
        <v>0</v>
      </c>
      <c r="D100" s="64">
        <f t="shared" si="10"/>
        <v>1.1599999999999999</v>
      </c>
      <c r="E100" s="65">
        <f t="shared" si="11"/>
        <v>1.4417045222853034E-5</v>
      </c>
      <c r="F100" s="63">
        <v>0.85499999999999998</v>
      </c>
      <c r="G100" s="64">
        <v>0</v>
      </c>
      <c r="H100" s="80">
        <f t="shared" si="12"/>
        <v>0.85499999999999998</v>
      </c>
      <c r="I100" s="81">
        <f t="shared" si="8"/>
        <v>0.35672514619883033</v>
      </c>
      <c r="J100" s="63">
        <v>6.3290000000000006</v>
      </c>
      <c r="K100" s="64">
        <v>0</v>
      </c>
      <c r="L100" s="64">
        <f t="shared" si="13"/>
        <v>6.3290000000000006</v>
      </c>
      <c r="M100" s="65">
        <f t="shared" si="14"/>
        <v>6.2843954823524867E-6</v>
      </c>
      <c r="N100" s="64">
        <v>13.638000000000002</v>
      </c>
      <c r="O100" s="64">
        <v>0</v>
      </c>
      <c r="P100" s="80">
        <f t="shared" si="15"/>
        <v>13.638000000000002</v>
      </c>
      <c r="Q100" s="82">
        <f t="shared" si="9"/>
        <v>-0.53592902185071134</v>
      </c>
    </row>
    <row r="101" spans="1:17" ht="16.5" x14ac:dyDescent="0.3">
      <c r="A101" s="62" t="s">
        <v>116</v>
      </c>
      <c r="B101" s="63">
        <v>1.1520000000000001</v>
      </c>
      <c r="C101" s="64">
        <v>0</v>
      </c>
      <c r="D101" s="64">
        <f t="shared" si="10"/>
        <v>1.1520000000000001</v>
      </c>
      <c r="E101" s="65">
        <f t="shared" si="11"/>
        <v>1.4317617324764395E-5</v>
      </c>
      <c r="F101" s="63">
        <v>1.6890000000000001</v>
      </c>
      <c r="G101" s="64">
        <v>0</v>
      </c>
      <c r="H101" s="80">
        <f t="shared" si="12"/>
        <v>1.6890000000000001</v>
      </c>
      <c r="I101" s="81">
        <f t="shared" si="8"/>
        <v>-0.31793960923623443</v>
      </c>
      <c r="J101" s="63">
        <v>22.540999999999997</v>
      </c>
      <c r="K101" s="64">
        <v>0</v>
      </c>
      <c r="L101" s="64">
        <f t="shared" si="13"/>
        <v>22.540999999999997</v>
      </c>
      <c r="M101" s="65">
        <f t="shared" si="14"/>
        <v>2.2382139132202145E-5</v>
      </c>
      <c r="N101" s="64">
        <v>25.858000000000001</v>
      </c>
      <c r="O101" s="64">
        <v>0</v>
      </c>
      <c r="P101" s="80">
        <f t="shared" si="15"/>
        <v>25.858000000000001</v>
      </c>
      <c r="Q101" s="82">
        <f t="shared" si="9"/>
        <v>-0.12827751566246437</v>
      </c>
    </row>
    <row r="102" spans="1:17" ht="16.5" x14ac:dyDescent="0.3">
      <c r="A102" s="62" t="s">
        <v>217</v>
      </c>
      <c r="B102" s="63">
        <v>1.125</v>
      </c>
      <c r="C102" s="64">
        <v>0</v>
      </c>
      <c r="D102" s="64">
        <f t="shared" si="10"/>
        <v>1.125</v>
      </c>
      <c r="E102" s="65">
        <f t="shared" si="11"/>
        <v>1.3982048168715228E-5</v>
      </c>
      <c r="F102" s="63">
        <v>0</v>
      </c>
      <c r="G102" s="64">
        <v>0</v>
      </c>
      <c r="H102" s="80">
        <f t="shared" si="12"/>
        <v>0</v>
      </c>
      <c r="I102" s="81" t="str">
        <f t="shared" si="8"/>
        <v/>
      </c>
      <c r="J102" s="63">
        <v>2.4249999999999998</v>
      </c>
      <c r="K102" s="64">
        <v>0</v>
      </c>
      <c r="L102" s="64">
        <f t="shared" si="13"/>
        <v>2.4249999999999998</v>
      </c>
      <c r="M102" s="65">
        <f t="shared" si="14"/>
        <v>2.407909471433841E-6</v>
      </c>
      <c r="N102" s="64">
        <v>0.71900000000000008</v>
      </c>
      <c r="O102" s="64">
        <v>0</v>
      </c>
      <c r="P102" s="80">
        <f t="shared" si="15"/>
        <v>0.71900000000000008</v>
      </c>
      <c r="Q102" s="82">
        <f t="shared" si="9"/>
        <v>2.3727399165507643</v>
      </c>
    </row>
    <row r="103" spans="1:17" ht="16.5" x14ac:dyDescent="0.3">
      <c r="A103" s="62" t="s">
        <v>138</v>
      </c>
      <c r="B103" s="63">
        <v>1.034</v>
      </c>
      <c r="C103" s="64">
        <v>0</v>
      </c>
      <c r="D103" s="64">
        <f t="shared" si="10"/>
        <v>1.034</v>
      </c>
      <c r="E103" s="65">
        <f t="shared" si="11"/>
        <v>1.285105582795693E-5</v>
      </c>
      <c r="F103" s="63">
        <v>0.14000000000000001</v>
      </c>
      <c r="G103" s="64">
        <v>0</v>
      </c>
      <c r="H103" s="80">
        <f t="shared" si="12"/>
        <v>0.14000000000000001</v>
      </c>
      <c r="I103" s="81">
        <f t="shared" si="8"/>
        <v>6.3857142857142852</v>
      </c>
      <c r="J103" s="63">
        <v>2.637</v>
      </c>
      <c r="K103" s="64">
        <v>0</v>
      </c>
      <c r="L103" s="64">
        <f t="shared" si="13"/>
        <v>2.637</v>
      </c>
      <c r="M103" s="65">
        <f t="shared" si="14"/>
        <v>2.6184153716169231E-6</v>
      </c>
      <c r="N103" s="64">
        <v>2.9290000000000003</v>
      </c>
      <c r="O103" s="64">
        <v>0</v>
      </c>
      <c r="P103" s="80">
        <f t="shared" si="15"/>
        <v>2.9290000000000003</v>
      </c>
      <c r="Q103" s="82">
        <f t="shared" si="9"/>
        <v>-9.969272789347905E-2</v>
      </c>
    </row>
    <row r="104" spans="1:17" ht="16.5" x14ac:dyDescent="0.3">
      <c r="A104" s="62" t="s">
        <v>102</v>
      </c>
      <c r="B104" s="63">
        <v>1.0329999999999999</v>
      </c>
      <c r="C104" s="64">
        <v>0</v>
      </c>
      <c r="D104" s="64">
        <f t="shared" si="10"/>
        <v>1.0329999999999999</v>
      </c>
      <c r="E104" s="65">
        <f t="shared" si="11"/>
        <v>1.2838627340695848E-5</v>
      </c>
      <c r="F104" s="63">
        <v>17.317</v>
      </c>
      <c r="G104" s="64">
        <v>0</v>
      </c>
      <c r="H104" s="80">
        <f t="shared" si="12"/>
        <v>17.317</v>
      </c>
      <c r="I104" s="81">
        <f t="shared" si="8"/>
        <v>-0.94034763527169829</v>
      </c>
      <c r="J104" s="63">
        <v>238.87200000000001</v>
      </c>
      <c r="K104" s="64">
        <v>0</v>
      </c>
      <c r="L104" s="64">
        <f t="shared" si="13"/>
        <v>238.87200000000001</v>
      </c>
      <c r="M104" s="65">
        <f t="shared" si="14"/>
        <v>2.3718851598364721E-4</v>
      </c>
      <c r="N104" s="64">
        <v>299.31</v>
      </c>
      <c r="O104" s="64">
        <v>0</v>
      </c>
      <c r="P104" s="80">
        <f t="shared" si="15"/>
        <v>299.31</v>
      </c>
      <c r="Q104" s="82">
        <f t="shared" si="9"/>
        <v>-0.20192442618021444</v>
      </c>
    </row>
    <row r="105" spans="1:17" ht="16.5" x14ac:dyDescent="0.3">
      <c r="A105" s="62" t="s">
        <v>115</v>
      </c>
      <c r="B105" s="63">
        <v>0.99199999999999999</v>
      </c>
      <c r="C105" s="64">
        <v>0</v>
      </c>
      <c r="D105" s="64">
        <f t="shared" si="10"/>
        <v>0.99199999999999999</v>
      </c>
      <c r="E105" s="65">
        <f t="shared" si="11"/>
        <v>1.2329059362991561E-5</v>
      </c>
      <c r="F105" s="63">
        <v>1.9860000000000002</v>
      </c>
      <c r="G105" s="64">
        <v>0</v>
      </c>
      <c r="H105" s="80">
        <f t="shared" si="12"/>
        <v>1.9860000000000002</v>
      </c>
      <c r="I105" s="81">
        <f t="shared" si="8"/>
        <v>-0.50050352467270898</v>
      </c>
      <c r="J105" s="63">
        <v>12.641999999999999</v>
      </c>
      <c r="K105" s="64">
        <v>0</v>
      </c>
      <c r="L105" s="64">
        <f t="shared" si="13"/>
        <v>12.641999999999999</v>
      </c>
      <c r="M105" s="65">
        <f t="shared" si="14"/>
        <v>1.2552903726955305E-5</v>
      </c>
      <c r="N105" s="64">
        <v>18.888999999999999</v>
      </c>
      <c r="O105" s="64">
        <v>0</v>
      </c>
      <c r="P105" s="80">
        <f t="shared" si="15"/>
        <v>18.888999999999999</v>
      </c>
      <c r="Q105" s="82">
        <f t="shared" si="9"/>
        <v>-0.33072158399068241</v>
      </c>
    </row>
    <row r="106" spans="1:17" ht="16.5" x14ac:dyDescent="0.3">
      <c r="A106" s="62" t="s">
        <v>177</v>
      </c>
      <c r="B106" s="63">
        <v>0.89599999999999991</v>
      </c>
      <c r="C106" s="64">
        <v>0</v>
      </c>
      <c r="D106" s="64">
        <f t="shared" si="10"/>
        <v>0.89599999999999991</v>
      </c>
      <c r="E106" s="65">
        <f t="shared" si="11"/>
        <v>1.113592458592786E-5</v>
      </c>
      <c r="F106" s="63">
        <v>1.127</v>
      </c>
      <c r="G106" s="64">
        <v>0</v>
      </c>
      <c r="H106" s="80">
        <f t="shared" si="12"/>
        <v>1.127</v>
      </c>
      <c r="I106" s="81">
        <f t="shared" si="8"/>
        <v>-0.20496894409937894</v>
      </c>
      <c r="J106" s="63">
        <v>6.8770000000000007</v>
      </c>
      <c r="K106" s="64">
        <v>0</v>
      </c>
      <c r="L106" s="64">
        <f t="shared" si="13"/>
        <v>6.8770000000000007</v>
      </c>
      <c r="M106" s="65">
        <f t="shared" si="14"/>
        <v>6.8285333752785675E-6</v>
      </c>
      <c r="N106" s="64">
        <v>3.4249999999999998</v>
      </c>
      <c r="O106" s="64">
        <v>0</v>
      </c>
      <c r="P106" s="80">
        <f t="shared" si="15"/>
        <v>3.4249999999999998</v>
      </c>
      <c r="Q106" s="82">
        <f t="shared" si="9"/>
        <v>1.0078832116788323</v>
      </c>
    </row>
    <row r="107" spans="1:17" ht="16.5" x14ac:dyDescent="0.3">
      <c r="A107" s="62" t="s">
        <v>191</v>
      </c>
      <c r="B107" s="63">
        <v>0.83499999999999996</v>
      </c>
      <c r="C107" s="64">
        <v>0</v>
      </c>
      <c r="D107" s="64">
        <f t="shared" si="10"/>
        <v>0.83499999999999996</v>
      </c>
      <c r="E107" s="65">
        <f t="shared" si="11"/>
        <v>1.0377786863001969E-5</v>
      </c>
      <c r="F107" s="63">
        <v>0.90400000000000003</v>
      </c>
      <c r="G107" s="64">
        <v>0</v>
      </c>
      <c r="H107" s="80">
        <f t="shared" si="12"/>
        <v>0.90400000000000003</v>
      </c>
      <c r="I107" s="81">
        <f t="shared" si="8"/>
        <v>-7.6327433628318619E-2</v>
      </c>
      <c r="J107" s="63">
        <v>16.058</v>
      </c>
      <c r="K107" s="64">
        <v>0</v>
      </c>
      <c r="L107" s="64">
        <f t="shared" si="13"/>
        <v>16.058</v>
      </c>
      <c r="M107" s="65">
        <f t="shared" si="14"/>
        <v>1.5944828986509119E-5</v>
      </c>
      <c r="N107" s="64">
        <v>15.964</v>
      </c>
      <c r="O107" s="64">
        <v>0</v>
      </c>
      <c r="P107" s="80">
        <f t="shared" si="15"/>
        <v>15.964</v>
      </c>
      <c r="Q107" s="82">
        <f t="shared" si="9"/>
        <v>5.8882485592584022E-3</v>
      </c>
    </row>
    <row r="108" spans="1:17" ht="16.5" x14ac:dyDescent="0.3">
      <c r="A108" s="62" t="s">
        <v>142</v>
      </c>
      <c r="B108" s="63">
        <v>0.80600000000000005</v>
      </c>
      <c r="C108" s="64">
        <v>0</v>
      </c>
      <c r="D108" s="64">
        <f t="shared" si="10"/>
        <v>0.80600000000000005</v>
      </c>
      <c r="E108" s="65">
        <f t="shared" si="11"/>
        <v>1.0017360732430644E-5</v>
      </c>
      <c r="F108" s="63">
        <v>0.8</v>
      </c>
      <c r="G108" s="64">
        <v>0</v>
      </c>
      <c r="H108" s="80">
        <f t="shared" si="12"/>
        <v>0.8</v>
      </c>
      <c r="I108" s="81">
        <f t="shared" si="8"/>
        <v>7.5000000000000622E-3</v>
      </c>
      <c r="J108" s="63">
        <v>12.322000000000001</v>
      </c>
      <c r="K108" s="64">
        <v>0</v>
      </c>
      <c r="L108" s="64">
        <f t="shared" si="13"/>
        <v>12.322000000000001</v>
      </c>
      <c r="M108" s="65">
        <f t="shared" si="14"/>
        <v>1.2235158971961975E-5</v>
      </c>
      <c r="N108" s="64">
        <v>14.608000000000001</v>
      </c>
      <c r="O108" s="64">
        <v>0</v>
      </c>
      <c r="P108" s="80">
        <f t="shared" si="15"/>
        <v>14.608000000000001</v>
      </c>
      <c r="Q108" s="82">
        <f t="shared" si="9"/>
        <v>-0.15648959474260671</v>
      </c>
    </row>
    <row r="109" spans="1:17" ht="16.5" x14ac:dyDescent="0.3">
      <c r="A109" s="62" t="s">
        <v>113</v>
      </c>
      <c r="B109" s="63">
        <v>0.79</v>
      </c>
      <c r="C109" s="64">
        <v>0</v>
      </c>
      <c r="D109" s="64">
        <f t="shared" si="10"/>
        <v>0.79</v>
      </c>
      <c r="E109" s="65">
        <f t="shared" si="11"/>
        <v>9.8185049362533605E-6</v>
      </c>
      <c r="F109" s="63">
        <v>12.286</v>
      </c>
      <c r="G109" s="64">
        <v>0</v>
      </c>
      <c r="H109" s="80">
        <f t="shared" si="12"/>
        <v>12.286</v>
      </c>
      <c r="I109" s="81">
        <f t="shared" si="8"/>
        <v>-0.93569916978674916</v>
      </c>
      <c r="J109" s="63">
        <v>56.305999999999997</v>
      </c>
      <c r="K109" s="64">
        <v>0</v>
      </c>
      <c r="L109" s="64">
        <f t="shared" si="13"/>
        <v>56.305999999999997</v>
      </c>
      <c r="M109" s="65">
        <f t="shared" si="14"/>
        <v>5.5909175545795398E-5</v>
      </c>
      <c r="N109" s="64">
        <v>115.712</v>
      </c>
      <c r="O109" s="64">
        <v>4.18</v>
      </c>
      <c r="P109" s="80">
        <f t="shared" si="15"/>
        <v>119.892</v>
      </c>
      <c r="Q109" s="82">
        <f t="shared" si="9"/>
        <v>-0.53036065792546627</v>
      </c>
    </row>
    <row r="110" spans="1:17" ht="16.5" x14ac:dyDescent="0.3">
      <c r="A110" s="62" t="s">
        <v>163</v>
      </c>
      <c r="B110" s="63">
        <v>0.75900000000000001</v>
      </c>
      <c r="C110" s="64">
        <v>0</v>
      </c>
      <c r="D110" s="64">
        <f t="shared" si="10"/>
        <v>0.75900000000000001</v>
      </c>
      <c r="E110" s="65">
        <f t="shared" si="11"/>
        <v>9.4332218311598739E-6</v>
      </c>
      <c r="F110" s="63">
        <v>0.80800000000000005</v>
      </c>
      <c r="G110" s="64">
        <v>0</v>
      </c>
      <c r="H110" s="80">
        <f t="shared" si="12"/>
        <v>0.80800000000000005</v>
      </c>
      <c r="I110" s="81">
        <f t="shared" si="8"/>
        <v>-6.0643564356435697E-2</v>
      </c>
      <c r="J110" s="63">
        <v>9.9190000000000005</v>
      </c>
      <c r="K110" s="64">
        <v>0</v>
      </c>
      <c r="L110" s="64">
        <f t="shared" si="13"/>
        <v>9.9190000000000005</v>
      </c>
      <c r="M110" s="65">
        <f t="shared" si="14"/>
        <v>9.8490944524339249E-6</v>
      </c>
      <c r="N110" s="64">
        <v>8.2370000000000001</v>
      </c>
      <c r="O110" s="64">
        <v>0</v>
      </c>
      <c r="P110" s="80">
        <f t="shared" si="15"/>
        <v>8.2370000000000001</v>
      </c>
      <c r="Q110" s="82">
        <f t="shared" si="9"/>
        <v>0.20420055845574847</v>
      </c>
    </row>
    <row r="111" spans="1:17" ht="16.5" x14ac:dyDescent="0.3">
      <c r="A111" s="62" t="s">
        <v>225</v>
      </c>
      <c r="B111" s="63">
        <v>0.75</v>
      </c>
      <c r="C111" s="64">
        <v>0</v>
      </c>
      <c r="D111" s="64">
        <f t="shared" si="10"/>
        <v>0.75</v>
      </c>
      <c r="E111" s="65">
        <f t="shared" si="11"/>
        <v>9.3213654458101516E-6</v>
      </c>
      <c r="F111" s="63">
        <v>0.249</v>
      </c>
      <c r="G111" s="64">
        <v>0</v>
      </c>
      <c r="H111" s="80">
        <f t="shared" si="12"/>
        <v>0.249</v>
      </c>
      <c r="I111" s="81">
        <f t="shared" si="8"/>
        <v>2.0120481927710845</v>
      </c>
      <c r="J111" s="63">
        <v>6.6620000000000008</v>
      </c>
      <c r="K111" s="64">
        <v>0</v>
      </c>
      <c r="L111" s="64">
        <f t="shared" si="13"/>
        <v>6.6620000000000008</v>
      </c>
      <c r="M111" s="65">
        <f t="shared" si="14"/>
        <v>6.6150486180174228E-6</v>
      </c>
      <c r="N111" s="64">
        <v>2.6440000000000001</v>
      </c>
      <c r="O111" s="64">
        <v>0</v>
      </c>
      <c r="P111" s="80">
        <f t="shared" si="15"/>
        <v>2.6440000000000001</v>
      </c>
      <c r="Q111" s="82">
        <f t="shared" si="9"/>
        <v>1.5196671709531016</v>
      </c>
    </row>
    <row r="112" spans="1:17" ht="16.5" x14ac:dyDescent="0.3">
      <c r="A112" s="62" t="s">
        <v>75</v>
      </c>
      <c r="B112" s="63">
        <v>0.73799999999999999</v>
      </c>
      <c r="C112" s="64">
        <v>0</v>
      </c>
      <c r="D112" s="64">
        <f t="shared" si="10"/>
        <v>0.73799999999999999</v>
      </c>
      <c r="E112" s="65">
        <f t="shared" si="11"/>
        <v>9.1722235986771896E-6</v>
      </c>
      <c r="F112" s="63">
        <v>1.3089999999999999</v>
      </c>
      <c r="G112" s="64">
        <v>0</v>
      </c>
      <c r="H112" s="80">
        <f t="shared" si="12"/>
        <v>1.3089999999999999</v>
      </c>
      <c r="I112" s="81">
        <f t="shared" si="8"/>
        <v>-0.43621084797555387</v>
      </c>
      <c r="J112" s="63">
        <v>9.4930000000000003</v>
      </c>
      <c r="K112" s="64">
        <v>0</v>
      </c>
      <c r="L112" s="64">
        <f t="shared" si="13"/>
        <v>9.4930000000000003</v>
      </c>
      <c r="M112" s="65">
        <f t="shared" si="14"/>
        <v>9.4260967473490534E-6</v>
      </c>
      <c r="N112" s="64">
        <v>19.242000000000001</v>
      </c>
      <c r="O112" s="64">
        <v>0</v>
      </c>
      <c r="P112" s="80">
        <f t="shared" si="15"/>
        <v>19.242000000000001</v>
      </c>
      <c r="Q112" s="82">
        <f t="shared" si="9"/>
        <v>-0.50665211516474384</v>
      </c>
    </row>
    <row r="113" spans="1:17" ht="16.5" x14ac:dyDescent="0.3">
      <c r="A113" s="62" t="s">
        <v>204</v>
      </c>
      <c r="B113" s="63">
        <v>0.65300000000000002</v>
      </c>
      <c r="C113" s="64">
        <v>0</v>
      </c>
      <c r="D113" s="64">
        <f t="shared" si="10"/>
        <v>0.65300000000000002</v>
      </c>
      <c r="E113" s="65">
        <f t="shared" si="11"/>
        <v>8.1158021814853724E-6</v>
      </c>
      <c r="F113" s="63">
        <v>3.617</v>
      </c>
      <c r="G113" s="64">
        <v>0</v>
      </c>
      <c r="H113" s="80">
        <f t="shared" si="12"/>
        <v>3.617</v>
      </c>
      <c r="I113" s="81">
        <f t="shared" si="8"/>
        <v>-0.81946364390378768</v>
      </c>
      <c r="J113" s="63">
        <v>11.58</v>
      </c>
      <c r="K113" s="64">
        <v>0</v>
      </c>
      <c r="L113" s="64">
        <f t="shared" si="13"/>
        <v>11.58</v>
      </c>
      <c r="M113" s="65">
        <f t="shared" si="14"/>
        <v>1.1498388321321187E-5</v>
      </c>
      <c r="N113" s="64">
        <v>20.91</v>
      </c>
      <c r="O113" s="64">
        <v>0</v>
      </c>
      <c r="P113" s="80">
        <f t="shared" si="15"/>
        <v>20.91</v>
      </c>
      <c r="Q113" s="82">
        <f t="shared" si="9"/>
        <v>-0.44619799139167859</v>
      </c>
    </row>
    <row r="114" spans="1:17" ht="16.5" x14ac:dyDescent="0.3">
      <c r="A114" s="62" t="s">
        <v>227</v>
      </c>
      <c r="B114" s="63">
        <v>0.65</v>
      </c>
      <c r="C114" s="64">
        <v>0</v>
      </c>
      <c r="D114" s="64">
        <f t="shared" si="10"/>
        <v>0.65</v>
      </c>
      <c r="E114" s="65">
        <f t="shared" si="11"/>
        <v>8.0785167197021327E-6</v>
      </c>
      <c r="F114" s="63">
        <v>0</v>
      </c>
      <c r="G114" s="64">
        <v>0</v>
      </c>
      <c r="H114" s="80">
        <f t="shared" si="12"/>
        <v>0</v>
      </c>
      <c r="I114" s="81" t="str">
        <f t="shared" si="8"/>
        <v/>
      </c>
      <c r="J114" s="63">
        <v>2.1830000000000003</v>
      </c>
      <c r="K114" s="64">
        <v>0</v>
      </c>
      <c r="L114" s="64">
        <f t="shared" si="13"/>
        <v>2.1830000000000003</v>
      </c>
      <c r="M114" s="65">
        <f t="shared" si="14"/>
        <v>2.1676150004701342E-6</v>
      </c>
      <c r="N114" s="64">
        <v>3.0219999999999998</v>
      </c>
      <c r="O114" s="64">
        <v>0</v>
      </c>
      <c r="P114" s="80">
        <f t="shared" si="15"/>
        <v>3.0219999999999998</v>
      </c>
      <c r="Q114" s="82">
        <f t="shared" si="9"/>
        <v>-0.27763070814030433</v>
      </c>
    </row>
    <row r="115" spans="1:17" ht="16.5" x14ac:dyDescent="0.3">
      <c r="A115" s="62" t="s">
        <v>161</v>
      </c>
      <c r="B115" s="63">
        <v>0.63600000000000001</v>
      </c>
      <c r="C115" s="64">
        <v>0</v>
      </c>
      <c r="D115" s="64">
        <f t="shared" si="10"/>
        <v>0.63600000000000001</v>
      </c>
      <c r="E115" s="65">
        <f t="shared" si="11"/>
        <v>7.9045178980470093E-6</v>
      </c>
      <c r="F115" s="63">
        <v>0.38200000000000001</v>
      </c>
      <c r="G115" s="64">
        <v>0</v>
      </c>
      <c r="H115" s="80">
        <f t="shared" si="12"/>
        <v>0.38200000000000001</v>
      </c>
      <c r="I115" s="81">
        <f t="shared" si="8"/>
        <v>0.66492146596858648</v>
      </c>
      <c r="J115" s="63">
        <v>6.3020000000000005</v>
      </c>
      <c r="K115" s="64">
        <v>0</v>
      </c>
      <c r="L115" s="64">
        <f t="shared" si="13"/>
        <v>6.3020000000000005</v>
      </c>
      <c r="M115" s="65">
        <f t="shared" si="14"/>
        <v>6.2575857686499242E-6</v>
      </c>
      <c r="N115" s="64">
        <v>4.34</v>
      </c>
      <c r="O115" s="64">
        <v>0</v>
      </c>
      <c r="P115" s="80">
        <f t="shared" si="15"/>
        <v>4.34</v>
      </c>
      <c r="Q115" s="82">
        <f t="shared" si="9"/>
        <v>0.45207373271889417</v>
      </c>
    </row>
    <row r="116" spans="1:17" ht="16.5" x14ac:dyDescent="0.3">
      <c r="A116" s="62" t="s">
        <v>137</v>
      </c>
      <c r="B116" s="63">
        <v>0.625</v>
      </c>
      <c r="C116" s="64">
        <v>0</v>
      </c>
      <c r="D116" s="64">
        <f t="shared" si="10"/>
        <v>0.625</v>
      </c>
      <c r="E116" s="65">
        <f t="shared" si="11"/>
        <v>7.7678045381751272E-6</v>
      </c>
      <c r="F116" s="63">
        <v>0.41100000000000003</v>
      </c>
      <c r="G116" s="64">
        <v>0</v>
      </c>
      <c r="H116" s="80">
        <f t="shared" si="12"/>
        <v>0.41100000000000003</v>
      </c>
      <c r="I116" s="81">
        <f t="shared" si="8"/>
        <v>0.52068126520681246</v>
      </c>
      <c r="J116" s="63">
        <v>3.8979999999999997</v>
      </c>
      <c r="K116" s="64">
        <v>0</v>
      </c>
      <c r="L116" s="64">
        <f t="shared" si="13"/>
        <v>3.8979999999999997</v>
      </c>
      <c r="M116" s="65">
        <f t="shared" si="14"/>
        <v>3.87052829676252E-6</v>
      </c>
      <c r="N116" s="64">
        <v>6.3049999999999997</v>
      </c>
      <c r="O116" s="64">
        <v>0</v>
      </c>
      <c r="P116" s="80">
        <f t="shared" si="15"/>
        <v>6.3049999999999997</v>
      </c>
      <c r="Q116" s="82">
        <f t="shared" si="9"/>
        <v>-0.38176050753370339</v>
      </c>
    </row>
    <row r="117" spans="1:17" ht="16.5" x14ac:dyDescent="0.3">
      <c r="A117" s="62" t="s">
        <v>121</v>
      </c>
      <c r="B117" s="63">
        <v>0.60099999999999998</v>
      </c>
      <c r="C117" s="64">
        <v>0</v>
      </c>
      <c r="D117" s="64">
        <f t="shared" si="10"/>
        <v>0.60099999999999998</v>
      </c>
      <c r="E117" s="65">
        <f t="shared" si="11"/>
        <v>7.4695208439092015E-6</v>
      </c>
      <c r="F117" s="63">
        <v>0.77600000000000002</v>
      </c>
      <c r="G117" s="64">
        <v>0</v>
      </c>
      <c r="H117" s="80">
        <f t="shared" si="12"/>
        <v>0.77600000000000002</v>
      </c>
      <c r="I117" s="81">
        <f t="shared" si="8"/>
        <v>-0.22551546391752586</v>
      </c>
      <c r="J117" s="63">
        <v>20.350999999999999</v>
      </c>
      <c r="K117" s="64">
        <v>0</v>
      </c>
      <c r="L117" s="64">
        <f t="shared" si="13"/>
        <v>20.350999999999999</v>
      </c>
      <c r="M117" s="65">
        <f t="shared" si="14"/>
        <v>2.0207573465216535E-5</v>
      </c>
      <c r="N117" s="64">
        <v>42.959000000000003</v>
      </c>
      <c r="O117" s="64">
        <v>0</v>
      </c>
      <c r="P117" s="80">
        <f t="shared" si="15"/>
        <v>42.959000000000003</v>
      </c>
      <c r="Q117" s="82">
        <f t="shared" si="9"/>
        <v>-0.52626923345515497</v>
      </c>
    </row>
    <row r="118" spans="1:17" ht="16.5" x14ac:dyDescent="0.3">
      <c r="A118" s="62" t="s">
        <v>151</v>
      </c>
      <c r="B118" s="63">
        <v>0.57999999999999996</v>
      </c>
      <c r="C118" s="64">
        <v>0</v>
      </c>
      <c r="D118" s="64">
        <f t="shared" si="10"/>
        <v>0.57999999999999996</v>
      </c>
      <c r="E118" s="65">
        <f t="shared" si="11"/>
        <v>7.2085226114265172E-6</v>
      </c>
      <c r="F118" s="63">
        <v>0.39300000000000002</v>
      </c>
      <c r="G118" s="64">
        <v>0</v>
      </c>
      <c r="H118" s="80">
        <f t="shared" si="12"/>
        <v>0.39300000000000002</v>
      </c>
      <c r="I118" s="81">
        <f t="shared" si="8"/>
        <v>0.47582697201017798</v>
      </c>
      <c r="J118" s="63">
        <v>6.6909999999999998</v>
      </c>
      <c r="K118" s="64">
        <v>0</v>
      </c>
      <c r="L118" s="64">
        <f t="shared" si="13"/>
        <v>6.6909999999999998</v>
      </c>
      <c r="M118" s="65">
        <f t="shared" si="14"/>
        <v>6.6438442364386925E-6</v>
      </c>
      <c r="N118" s="64">
        <v>5.9359999999999999</v>
      </c>
      <c r="O118" s="64">
        <v>0</v>
      </c>
      <c r="P118" s="80">
        <f t="shared" si="15"/>
        <v>5.9359999999999999</v>
      </c>
      <c r="Q118" s="82">
        <f t="shared" si="9"/>
        <v>0.12719002695417791</v>
      </c>
    </row>
    <row r="119" spans="1:17" ht="16.5" x14ac:dyDescent="0.3">
      <c r="A119" s="62" t="s">
        <v>167</v>
      </c>
      <c r="B119" s="63">
        <v>0.57800000000000007</v>
      </c>
      <c r="C119" s="64">
        <v>0</v>
      </c>
      <c r="D119" s="64">
        <f t="shared" si="10"/>
        <v>0.57800000000000007</v>
      </c>
      <c r="E119" s="65">
        <f t="shared" si="11"/>
        <v>7.1836656369043582E-6</v>
      </c>
      <c r="F119" s="63">
        <v>0.55000000000000004</v>
      </c>
      <c r="G119" s="64">
        <v>0</v>
      </c>
      <c r="H119" s="80">
        <f t="shared" si="12"/>
        <v>0.55000000000000004</v>
      </c>
      <c r="I119" s="81">
        <f t="shared" si="8"/>
        <v>5.0909090909091015E-2</v>
      </c>
      <c r="J119" s="63">
        <v>12.103</v>
      </c>
      <c r="K119" s="64">
        <v>0</v>
      </c>
      <c r="L119" s="64">
        <f t="shared" si="13"/>
        <v>12.103</v>
      </c>
      <c r="M119" s="65">
        <f t="shared" si="14"/>
        <v>1.2017702405263412E-5</v>
      </c>
      <c r="N119" s="64">
        <v>8.2319999999999993</v>
      </c>
      <c r="O119" s="64">
        <v>0</v>
      </c>
      <c r="P119" s="80">
        <f t="shared" si="15"/>
        <v>8.2319999999999993</v>
      </c>
      <c r="Q119" s="82">
        <f t="shared" si="9"/>
        <v>0.47023809523809534</v>
      </c>
    </row>
    <row r="120" spans="1:17" ht="16.5" x14ac:dyDescent="0.3">
      <c r="A120" s="62" t="s">
        <v>209</v>
      </c>
      <c r="B120" s="63">
        <v>0.56200000000000006</v>
      </c>
      <c r="C120" s="64">
        <v>0</v>
      </c>
      <c r="D120" s="64">
        <f t="shared" si="10"/>
        <v>0.56200000000000006</v>
      </c>
      <c r="E120" s="65">
        <f t="shared" si="11"/>
        <v>6.9848098407270742E-6</v>
      </c>
      <c r="F120" s="63">
        <v>3.8780000000000001</v>
      </c>
      <c r="G120" s="64">
        <v>0</v>
      </c>
      <c r="H120" s="80">
        <f t="shared" si="12"/>
        <v>3.8780000000000001</v>
      </c>
      <c r="I120" s="81">
        <f t="shared" si="8"/>
        <v>-0.85507993811242911</v>
      </c>
      <c r="J120" s="63">
        <v>5.6180000000000003</v>
      </c>
      <c r="K120" s="64">
        <v>0</v>
      </c>
      <c r="L120" s="64">
        <f t="shared" si="13"/>
        <v>5.6180000000000003</v>
      </c>
      <c r="M120" s="65">
        <f t="shared" si="14"/>
        <v>5.5784063548516779E-6</v>
      </c>
      <c r="N120" s="64">
        <v>9.8859999999999992</v>
      </c>
      <c r="O120" s="64">
        <v>0</v>
      </c>
      <c r="P120" s="80">
        <f t="shared" si="15"/>
        <v>9.8859999999999992</v>
      </c>
      <c r="Q120" s="82">
        <f t="shared" si="9"/>
        <v>-0.43172162654258539</v>
      </c>
    </row>
    <row r="121" spans="1:17" ht="16.5" x14ac:dyDescent="0.3">
      <c r="A121" s="62" t="s">
        <v>78</v>
      </c>
      <c r="B121" s="63">
        <v>0.52800000000000002</v>
      </c>
      <c r="C121" s="64">
        <v>0</v>
      </c>
      <c r="D121" s="64">
        <f t="shared" si="10"/>
        <v>0.52800000000000002</v>
      </c>
      <c r="E121" s="65">
        <f t="shared" si="11"/>
        <v>6.5622412738503471E-6</v>
      </c>
      <c r="F121" s="63">
        <v>0.89599999999999991</v>
      </c>
      <c r="G121" s="64">
        <v>0</v>
      </c>
      <c r="H121" s="80">
        <f t="shared" si="12"/>
        <v>0.89599999999999991</v>
      </c>
      <c r="I121" s="81">
        <f t="shared" si="8"/>
        <v>-0.41071428571428559</v>
      </c>
      <c r="J121" s="63">
        <v>9.9779999999999998</v>
      </c>
      <c r="K121" s="64">
        <v>0</v>
      </c>
      <c r="L121" s="64">
        <f t="shared" si="13"/>
        <v>9.9779999999999998</v>
      </c>
      <c r="M121" s="65">
        <f t="shared" si="14"/>
        <v>9.907678641635821E-6</v>
      </c>
      <c r="N121" s="64">
        <v>5.0449999999999999</v>
      </c>
      <c r="O121" s="64">
        <v>0</v>
      </c>
      <c r="P121" s="80">
        <f t="shared" si="15"/>
        <v>5.0449999999999999</v>
      </c>
      <c r="Q121" s="82">
        <f t="shared" si="9"/>
        <v>0.97779980178394443</v>
      </c>
    </row>
    <row r="122" spans="1:17" ht="16.5" x14ac:dyDescent="0.3">
      <c r="A122" s="62" t="s">
        <v>216</v>
      </c>
      <c r="B122" s="63">
        <v>0.52500000000000002</v>
      </c>
      <c r="C122" s="64">
        <v>0</v>
      </c>
      <c r="D122" s="64">
        <f t="shared" si="10"/>
        <v>0.52500000000000002</v>
      </c>
      <c r="E122" s="65">
        <f t="shared" si="11"/>
        <v>6.5249558120671066E-6</v>
      </c>
      <c r="F122" s="63">
        <v>0.24399999999999999</v>
      </c>
      <c r="G122" s="64">
        <v>0</v>
      </c>
      <c r="H122" s="80">
        <f t="shared" si="12"/>
        <v>0.24399999999999999</v>
      </c>
      <c r="I122" s="81">
        <f t="shared" si="8"/>
        <v>1.1516393442622954</v>
      </c>
      <c r="J122" s="63">
        <v>1.5430000000000001</v>
      </c>
      <c r="K122" s="64">
        <v>0</v>
      </c>
      <c r="L122" s="64">
        <f t="shared" si="13"/>
        <v>1.5430000000000001</v>
      </c>
      <c r="M122" s="65">
        <f t="shared" si="14"/>
        <v>1.532125490483471E-6</v>
      </c>
      <c r="N122" s="64">
        <v>0.66700000000000004</v>
      </c>
      <c r="O122" s="64">
        <v>0</v>
      </c>
      <c r="P122" s="80">
        <f t="shared" si="15"/>
        <v>0.66700000000000004</v>
      </c>
      <c r="Q122" s="82">
        <f t="shared" si="9"/>
        <v>1.313343328335832</v>
      </c>
    </row>
    <row r="123" spans="1:17" ht="16.5" x14ac:dyDescent="0.3">
      <c r="A123" s="62" t="s">
        <v>180</v>
      </c>
      <c r="B123" s="63">
        <v>0.51700000000000002</v>
      </c>
      <c r="C123" s="64">
        <v>0</v>
      </c>
      <c r="D123" s="64">
        <f t="shared" si="10"/>
        <v>0.51700000000000002</v>
      </c>
      <c r="E123" s="65">
        <f t="shared" si="11"/>
        <v>6.425527913978465E-6</v>
      </c>
      <c r="F123" s="63">
        <v>0</v>
      </c>
      <c r="G123" s="64">
        <v>0</v>
      </c>
      <c r="H123" s="80">
        <f t="shared" si="12"/>
        <v>0</v>
      </c>
      <c r="I123" s="81" t="str">
        <f t="shared" si="8"/>
        <v/>
      </c>
      <c r="J123" s="63">
        <v>5.4930000000000003</v>
      </c>
      <c r="K123" s="64">
        <v>0</v>
      </c>
      <c r="L123" s="64">
        <f t="shared" si="13"/>
        <v>5.4930000000000003</v>
      </c>
      <c r="M123" s="65">
        <f t="shared" si="14"/>
        <v>5.454287309932408E-6</v>
      </c>
      <c r="N123" s="64">
        <v>8.577</v>
      </c>
      <c r="O123" s="64">
        <v>0</v>
      </c>
      <c r="P123" s="80">
        <f t="shared" si="15"/>
        <v>8.577</v>
      </c>
      <c r="Q123" s="82">
        <f t="shared" si="9"/>
        <v>-0.3595662819167541</v>
      </c>
    </row>
    <row r="124" spans="1:17" ht="16.5" x14ac:dyDescent="0.3">
      <c r="A124" s="62" t="s">
        <v>150</v>
      </c>
      <c r="B124" s="63">
        <v>0.48399999999999999</v>
      </c>
      <c r="C124" s="64">
        <v>0</v>
      </c>
      <c r="D124" s="64">
        <f t="shared" si="10"/>
        <v>0.48399999999999999</v>
      </c>
      <c r="E124" s="65">
        <f t="shared" si="11"/>
        <v>6.0153878343628178E-6</v>
      </c>
      <c r="F124" s="63">
        <v>0.51700000000000002</v>
      </c>
      <c r="G124" s="64">
        <v>0</v>
      </c>
      <c r="H124" s="80">
        <f t="shared" si="12"/>
        <v>0.51700000000000002</v>
      </c>
      <c r="I124" s="81">
        <f t="shared" si="8"/>
        <v>-6.3829787234042645E-2</v>
      </c>
      <c r="J124" s="63">
        <v>14.522</v>
      </c>
      <c r="K124" s="64">
        <v>0</v>
      </c>
      <c r="L124" s="64">
        <f t="shared" si="13"/>
        <v>14.522</v>
      </c>
      <c r="M124" s="65">
        <f t="shared" si="14"/>
        <v>1.4419654162541129E-5</v>
      </c>
      <c r="N124" s="64">
        <v>25.358000000000001</v>
      </c>
      <c r="O124" s="64">
        <v>0</v>
      </c>
      <c r="P124" s="80">
        <f t="shared" si="15"/>
        <v>25.358000000000001</v>
      </c>
      <c r="Q124" s="82">
        <f t="shared" si="9"/>
        <v>-0.42732076662197338</v>
      </c>
    </row>
    <row r="125" spans="1:17" ht="16.5" x14ac:dyDescent="0.3">
      <c r="A125" s="62" t="s">
        <v>184</v>
      </c>
      <c r="B125" s="63">
        <v>0.45700000000000007</v>
      </c>
      <c r="C125" s="64">
        <v>0</v>
      </c>
      <c r="D125" s="64">
        <f t="shared" si="10"/>
        <v>0.45700000000000007</v>
      </c>
      <c r="E125" s="65">
        <f t="shared" si="11"/>
        <v>5.6798186783136534E-6</v>
      </c>
      <c r="F125" s="63">
        <v>0.11</v>
      </c>
      <c r="G125" s="64">
        <v>0</v>
      </c>
      <c r="H125" s="80">
        <f t="shared" si="12"/>
        <v>0.11</v>
      </c>
      <c r="I125" s="81">
        <f t="shared" si="8"/>
        <v>3.1545454545454552</v>
      </c>
      <c r="J125" s="63">
        <v>1.657</v>
      </c>
      <c r="K125" s="64">
        <v>0</v>
      </c>
      <c r="L125" s="64">
        <f t="shared" si="13"/>
        <v>1.657</v>
      </c>
      <c r="M125" s="65">
        <f t="shared" si="14"/>
        <v>1.6453220594498452E-6</v>
      </c>
      <c r="N125" s="64">
        <v>0.51600000000000001</v>
      </c>
      <c r="O125" s="64">
        <v>0</v>
      </c>
      <c r="P125" s="80">
        <f t="shared" si="15"/>
        <v>0.51600000000000001</v>
      </c>
      <c r="Q125" s="82">
        <f t="shared" si="9"/>
        <v>2.2112403100775193</v>
      </c>
    </row>
    <row r="126" spans="1:17" ht="16.5" x14ac:dyDescent="0.3">
      <c r="A126" s="62" t="s">
        <v>162</v>
      </c>
      <c r="B126" s="63">
        <v>0.44800000000000001</v>
      </c>
      <c r="C126" s="64">
        <v>0</v>
      </c>
      <c r="D126" s="64">
        <f t="shared" si="10"/>
        <v>0.44800000000000001</v>
      </c>
      <c r="E126" s="65">
        <f t="shared" si="11"/>
        <v>5.567962292963931E-6</v>
      </c>
      <c r="F126" s="63">
        <v>2.0619999999999998</v>
      </c>
      <c r="G126" s="64">
        <v>0</v>
      </c>
      <c r="H126" s="80">
        <f t="shared" si="12"/>
        <v>2.0619999999999998</v>
      </c>
      <c r="I126" s="81">
        <f t="shared" si="8"/>
        <v>-0.78273520853540246</v>
      </c>
      <c r="J126" s="63">
        <v>17.245000000000001</v>
      </c>
      <c r="K126" s="64">
        <v>0</v>
      </c>
      <c r="L126" s="64">
        <f t="shared" si="13"/>
        <v>17.245000000000001</v>
      </c>
      <c r="M126" s="65">
        <f t="shared" si="14"/>
        <v>1.7123463437062511E-5</v>
      </c>
      <c r="N126" s="64">
        <v>10.801</v>
      </c>
      <c r="O126" s="64">
        <v>0</v>
      </c>
      <c r="P126" s="80">
        <f t="shared" si="15"/>
        <v>10.801</v>
      </c>
      <c r="Q126" s="82">
        <f t="shared" si="9"/>
        <v>0.59661142486806784</v>
      </c>
    </row>
    <row r="127" spans="1:17" ht="16.5" x14ac:dyDescent="0.3">
      <c r="A127" s="62" t="s">
        <v>208</v>
      </c>
      <c r="B127" s="63">
        <v>0.443</v>
      </c>
      <c r="C127" s="64">
        <v>0</v>
      </c>
      <c r="D127" s="64">
        <f t="shared" si="10"/>
        <v>0.443</v>
      </c>
      <c r="E127" s="65">
        <f t="shared" si="11"/>
        <v>5.5058198566585299E-6</v>
      </c>
      <c r="F127" s="63">
        <v>0.39</v>
      </c>
      <c r="G127" s="64">
        <v>0</v>
      </c>
      <c r="H127" s="80">
        <f t="shared" si="12"/>
        <v>0.39</v>
      </c>
      <c r="I127" s="81">
        <f t="shared" si="8"/>
        <v>0.13589743589743586</v>
      </c>
      <c r="J127" s="63">
        <v>3.2629999999999999</v>
      </c>
      <c r="K127" s="64">
        <v>0</v>
      </c>
      <c r="L127" s="64">
        <f t="shared" si="13"/>
        <v>3.2629999999999999</v>
      </c>
      <c r="M127" s="65">
        <f t="shared" si="14"/>
        <v>3.2400035485726278E-6</v>
      </c>
      <c r="N127" s="64">
        <v>5.5380000000000003</v>
      </c>
      <c r="O127" s="64">
        <v>0</v>
      </c>
      <c r="P127" s="80">
        <f t="shared" si="15"/>
        <v>5.5380000000000003</v>
      </c>
      <c r="Q127" s="82">
        <f t="shared" si="9"/>
        <v>-0.41079812206572774</v>
      </c>
    </row>
    <row r="128" spans="1:17" ht="16.5" x14ac:dyDescent="0.3">
      <c r="A128" s="62" t="s">
        <v>201</v>
      </c>
      <c r="B128" s="63">
        <v>0.39700000000000002</v>
      </c>
      <c r="C128" s="64">
        <v>0</v>
      </c>
      <c r="D128" s="64">
        <f t="shared" si="10"/>
        <v>0.39700000000000002</v>
      </c>
      <c r="E128" s="65">
        <f t="shared" si="11"/>
        <v>4.9341094426488409E-6</v>
      </c>
      <c r="F128" s="63">
        <v>0.57099999999999995</v>
      </c>
      <c r="G128" s="64">
        <v>0</v>
      </c>
      <c r="H128" s="80">
        <f t="shared" si="12"/>
        <v>0.57099999999999995</v>
      </c>
      <c r="I128" s="81">
        <f t="shared" si="8"/>
        <v>-0.30472854640980729</v>
      </c>
      <c r="J128" s="63">
        <v>3.911</v>
      </c>
      <c r="K128" s="64">
        <v>0</v>
      </c>
      <c r="L128" s="64">
        <f t="shared" si="13"/>
        <v>3.911</v>
      </c>
      <c r="M128" s="65">
        <f t="shared" si="14"/>
        <v>3.8834366774341246E-6</v>
      </c>
      <c r="N128" s="64">
        <v>6.5369999999999999</v>
      </c>
      <c r="O128" s="64">
        <v>0</v>
      </c>
      <c r="P128" s="80">
        <f t="shared" si="15"/>
        <v>6.5369999999999999</v>
      </c>
      <c r="Q128" s="82">
        <f t="shared" si="9"/>
        <v>-0.40171332415481109</v>
      </c>
    </row>
    <row r="129" spans="1:17" ht="16.5" x14ac:dyDescent="0.3">
      <c r="A129" s="62" t="s">
        <v>230</v>
      </c>
      <c r="B129" s="63">
        <v>0.39600000000000002</v>
      </c>
      <c r="C129" s="64">
        <v>0</v>
      </c>
      <c r="D129" s="64">
        <f t="shared" si="10"/>
        <v>0.39600000000000002</v>
      </c>
      <c r="E129" s="65">
        <f t="shared" si="11"/>
        <v>4.9216809553877601E-6</v>
      </c>
      <c r="F129" s="63">
        <v>0</v>
      </c>
      <c r="G129" s="64">
        <v>0</v>
      </c>
      <c r="H129" s="80">
        <f t="shared" si="12"/>
        <v>0</v>
      </c>
      <c r="I129" s="81" t="str">
        <f t="shared" si="8"/>
        <v/>
      </c>
      <c r="J129" s="63">
        <v>2.327</v>
      </c>
      <c r="K129" s="64">
        <v>0</v>
      </c>
      <c r="L129" s="64">
        <f t="shared" si="13"/>
        <v>2.327</v>
      </c>
      <c r="M129" s="65">
        <f t="shared" si="14"/>
        <v>2.3106001402171331E-6</v>
      </c>
      <c r="N129" s="64">
        <v>0.05</v>
      </c>
      <c r="O129" s="64">
        <v>0</v>
      </c>
      <c r="P129" s="80">
        <f t="shared" si="15"/>
        <v>0.05</v>
      </c>
      <c r="Q129" s="82">
        <f t="shared" si="9"/>
        <v>45.54</v>
      </c>
    </row>
    <row r="130" spans="1:17" ht="16.5" x14ac:dyDescent="0.3">
      <c r="A130" s="62" t="s">
        <v>277</v>
      </c>
      <c r="B130" s="63">
        <v>0.39599999999999996</v>
      </c>
      <c r="C130" s="64">
        <v>0</v>
      </c>
      <c r="D130" s="64">
        <f t="shared" si="10"/>
        <v>0.39599999999999996</v>
      </c>
      <c r="E130" s="65">
        <f t="shared" si="11"/>
        <v>4.9216809553877601E-6</v>
      </c>
      <c r="F130" s="63">
        <v>0.14000000000000001</v>
      </c>
      <c r="G130" s="64">
        <v>0</v>
      </c>
      <c r="H130" s="80">
        <f t="shared" si="12"/>
        <v>0.14000000000000001</v>
      </c>
      <c r="I130" s="81">
        <f t="shared" si="8"/>
        <v>1.8285714285714278</v>
      </c>
      <c r="J130" s="63">
        <v>0.78600000000000003</v>
      </c>
      <c r="K130" s="64">
        <v>0</v>
      </c>
      <c r="L130" s="64">
        <f t="shared" si="13"/>
        <v>0.78600000000000003</v>
      </c>
      <c r="M130" s="65">
        <f t="shared" si="14"/>
        <v>7.804605544523708E-7</v>
      </c>
      <c r="N130" s="64">
        <v>0.54900000000000004</v>
      </c>
      <c r="O130" s="64">
        <v>0</v>
      </c>
      <c r="P130" s="80">
        <f t="shared" si="15"/>
        <v>0.54900000000000004</v>
      </c>
      <c r="Q130" s="82">
        <f t="shared" si="9"/>
        <v>0.43169398907103829</v>
      </c>
    </row>
    <row r="131" spans="1:17" ht="16.5" x14ac:dyDescent="0.3">
      <c r="A131" s="62" t="s">
        <v>194</v>
      </c>
      <c r="B131" s="63">
        <v>0.38300000000000001</v>
      </c>
      <c r="C131" s="64">
        <v>0</v>
      </c>
      <c r="D131" s="64">
        <f t="shared" si="10"/>
        <v>0.38300000000000001</v>
      </c>
      <c r="E131" s="65">
        <f t="shared" si="11"/>
        <v>4.7601106209937174E-6</v>
      </c>
      <c r="F131" s="63">
        <v>0.42300000000000004</v>
      </c>
      <c r="G131" s="64">
        <v>0</v>
      </c>
      <c r="H131" s="80">
        <f t="shared" si="12"/>
        <v>0.42300000000000004</v>
      </c>
      <c r="I131" s="81">
        <f t="shared" si="8"/>
        <v>-9.4562647754137141E-2</v>
      </c>
      <c r="J131" s="63">
        <v>11.629000000000001</v>
      </c>
      <c r="K131" s="64">
        <v>0</v>
      </c>
      <c r="L131" s="64">
        <f t="shared" si="13"/>
        <v>11.629000000000001</v>
      </c>
      <c r="M131" s="65">
        <f t="shared" si="14"/>
        <v>1.1547042986929542E-5</v>
      </c>
      <c r="N131" s="64">
        <v>9.6960000000000015</v>
      </c>
      <c r="O131" s="64">
        <v>0</v>
      </c>
      <c r="P131" s="80">
        <f t="shared" si="15"/>
        <v>9.6960000000000015</v>
      </c>
      <c r="Q131" s="82">
        <f t="shared" si="9"/>
        <v>0.19936056105610556</v>
      </c>
    </row>
    <row r="132" spans="1:17" ht="16.5" x14ac:dyDescent="0.3">
      <c r="A132" s="62" t="s">
        <v>188</v>
      </c>
      <c r="B132" s="63">
        <v>0.36499999999999999</v>
      </c>
      <c r="C132" s="64">
        <v>0</v>
      </c>
      <c r="D132" s="64">
        <f t="shared" si="10"/>
        <v>0.36499999999999999</v>
      </c>
      <c r="E132" s="65">
        <f t="shared" si="11"/>
        <v>4.5363978502942736E-6</v>
      </c>
      <c r="F132" s="63">
        <v>1.2370000000000001</v>
      </c>
      <c r="G132" s="64">
        <v>0</v>
      </c>
      <c r="H132" s="80">
        <f t="shared" si="12"/>
        <v>1.2370000000000001</v>
      </c>
      <c r="I132" s="81">
        <f t="shared" si="8"/>
        <v>-0.70493128536782534</v>
      </c>
      <c r="J132" s="63">
        <v>12.474</v>
      </c>
      <c r="K132" s="64">
        <v>0</v>
      </c>
      <c r="L132" s="64">
        <f t="shared" si="13"/>
        <v>12.474</v>
      </c>
      <c r="M132" s="65">
        <f t="shared" si="14"/>
        <v>1.2386087730583807E-5</v>
      </c>
      <c r="N132" s="64">
        <v>14.211</v>
      </c>
      <c r="O132" s="64">
        <v>0</v>
      </c>
      <c r="P132" s="80">
        <f t="shared" si="15"/>
        <v>14.211</v>
      </c>
      <c r="Q132" s="82">
        <f t="shared" si="9"/>
        <v>-0.12222925902469917</v>
      </c>
    </row>
    <row r="133" spans="1:17" ht="16.5" x14ac:dyDescent="0.3">
      <c r="A133" s="62" t="s">
        <v>165</v>
      </c>
      <c r="B133" s="63">
        <v>0.36099999999999999</v>
      </c>
      <c r="C133" s="64">
        <v>0</v>
      </c>
      <c r="D133" s="64">
        <f t="shared" si="10"/>
        <v>0.36099999999999999</v>
      </c>
      <c r="E133" s="65">
        <f t="shared" si="11"/>
        <v>4.4866839012499532E-6</v>
      </c>
      <c r="F133" s="63">
        <v>0.32399999999999995</v>
      </c>
      <c r="G133" s="64">
        <v>0</v>
      </c>
      <c r="H133" s="80">
        <f t="shared" si="12"/>
        <v>0.32399999999999995</v>
      </c>
      <c r="I133" s="81">
        <f t="shared" si="8"/>
        <v>0.11419753086419759</v>
      </c>
      <c r="J133" s="63">
        <v>4.1739999999999995</v>
      </c>
      <c r="K133" s="64">
        <v>0</v>
      </c>
      <c r="L133" s="64">
        <f t="shared" si="13"/>
        <v>4.1739999999999995</v>
      </c>
      <c r="M133" s="65">
        <f t="shared" si="14"/>
        <v>4.1445831479442681E-6</v>
      </c>
      <c r="N133" s="64">
        <v>5.3520000000000003</v>
      </c>
      <c r="O133" s="64">
        <v>0</v>
      </c>
      <c r="P133" s="80">
        <f t="shared" si="15"/>
        <v>5.3520000000000003</v>
      </c>
      <c r="Q133" s="82">
        <f t="shared" si="9"/>
        <v>-0.22010463378176393</v>
      </c>
    </row>
    <row r="134" spans="1:17" ht="16.5" x14ac:dyDescent="0.3">
      <c r="A134" s="62" t="s">
        <v>141</v>
      </c>
      <c r="B134" s="63">
        <v>0.32500000000000001</v>
      </c>
      <c r="C134" s="64">
        <v>0</v>
      </c>
      <c r="D134" s="64">
        <f t="shared" si="10"/>
        <v>0.32500000000000001</v>
      </c>
      <c r="E134" s="65">
        <f t="shared" si="11"/>
        <v>4.0392583598510664E-6</v>
      </c>
      <c r="F134" s="63">
        <v>0.38500000000000001</v>
      </c>
      <c r="G134" s="64">
        <v>0</v>
      </c>
      <c r="H134" s="80">
        <f t="shared" si="12"/>
        <v>0.38500000000000001</v>
      </c>
      <c r="I134" s="81">
        <f t="shared" si="8"/>
        <v>-0.15584415584415579</v>
      </c>
      <c r="J134" s="63">
        <v>6.1359999999999992</v>
      </c>
      <c r="K134" s="64">
        <v>0</v>
      </c>
      <c r="L134" s="64">
        <f t="shared" si="13"/>
        <v>6.1359999999999992</v>
      </c>
      <c r="M134" s="65">
        <f t="shared" si="14"/>
        <v>6.0927556769971323E-6</v>
      </c>
      <c r="N134" s="64">
        <v>5.8119999999999994</v>
      </c>
      <c r="O134" s="64">
        <v>0</v>
      </c>
      <c r="P134" s="80">
        <f t="shared" si="15"/>
        <v>5.8119999999999994</v>
      </c>
      <c r="Q134" s="82">
        <f t="shared" si="9"/>
        <v>5.5746730901582886E-2</v>
      </c>
    </row>
    <row r="135" spans="1:17" ht="16.5" x14ac:dyDescent="0.3">
      <c r="A135" s="62" t="s">
        <v>164</v>
      </c>
      <c r="B135" s="63">
        <v>0.31999999999999995</v>
      </c>
      <c r="C135" s="64">
        <v>0</v>
      </c>
      <c r="D135" s="64">
        <f t="shared" si="10"/>
        <v>0.31999999999999995</v>
      </c>
      <c r="E135" s="65">
        <f t="shared" si="11"/>
        <v>3.9771159235456644E-6</v>
      </c>
      <c r="F135" s="63">
        <v>0.85000000000000009</v>
      </c>
      <c r="G135" s="64">
        <v>0</v>
      </c>
      <c r="H135" s="80">
        <f t="shared" si="12"/>
        <v>0.85000000000000009</v>
      </c>
      <c r="I135" s="81">
        <f t="shared" si="8"/>
        <v>-0.623529411764706</v>
      </c>
      <c r="J135" s="63">
        <v>2.84</v>
      </c>
      <c r="K135" s="64">
        <v>0</v>
      </c>
      <c r="L135" s="64">
        <f t="shared" si="13"/>
        <v>2.84</v>
      </c>
      <c r="M135" s="65">
        <f t="shared" si="14"/>
        <v>2.8199847005658177E-6</v>
      </c>
      <c r="N135" s="64">
        <v>4.327</v>
      </c>
      <c r="O135" s="64">
        <v>0</v>
      </c>
      <c r="P135" s="80">
        <f t="shared" si="15"/>
        <v>4.327</v>
      </c>
      <c r="Q135" s="82">
        <f t="shared" si="9"/>
        <v>-0.34365611278021724</v>
      </c>
    </row>
    <row r="136" spans="1:17" ht="16.5" x14ac:dyDescent="0.3">
      <c r="A136" s="62" t="s">
        <v>173</v>
      </c>
      <c r="B136" s="63">
        <v>0.29500000000000004</v>
      </c>
      <c r="C136" s="64">
        <v>0</v>
      </c>
      <c r="D136" s="64">
        <f t="shared" si="10"/>
        <v>0.29500000000000004</v>
      </c>
      <c r="E136" s="65">
        <f t="shared" si="11"/>
        <v>3.6664037420186601E-6</v>
      </c>
      <c r="F136" s="63">
        <v>0.54500000000000004</v>
      </c>
      <c r="G136" s="64">
        <v>0</v>
      </c>
      <c r="H136" s="80">
        <f t="shared" si="12"/>
        <v>0.54500000000000004</v>
      </c>
      <c r="I136" s="81">
        <f t="shared" ref="I136:I199" si="16">IFERROR(D136/H136-1,"")</f>
        <v>-0.45871559633027514</v>
      </c>
      <c r="J136" s="63">
        <v>3.706</v>
      </c>
      <c r="K136" s="64">
        <v>0</v>
      </c>
      <c r="L136" s="64">
        <f t="shared" si="13"/>
        <v>3.706</v>
      </c>
      <c r="M136" s="65">
        <f t="shared" si="14"/>
        <v>3.6798814437665214E-6</v>
      </c>
      <c r="N136" s="64">
        <v>4.718</v>
      </c>
      <c r="O136" s="64">
        <v>0</v>
      </c>
      <c r="P136" s="80">
        <f t="shared" si="15"/>
        <v>4.718</v>
      </c>
      <c r="Q136" s="82">
        <f t="shared" ref="Q136:Q199" si="17">IFERROR(L136/P136-1,"")</f>
        <v>-0.21449766850360319</v>
      </c>
    </row>
    <row r="137" spans="1:17" ht="16.5" x14ac:dyDescent="0.3">
      <c r="A137" s="62" t="s">
        <v>111</v>
      </c>
      <c r="B137" s="63">
        <v>0.27400000000000002</v>
      </c>
      <c r="C137" s="64">
        <v>0</v>
      </c>
      <c r="D137" s="64">
        <f t="shared" si="10"/>
        <v>0.27400000000000002</v>
      </c>
      <c r="E137" s="65">
        <f t="shared" si="11"/>
        <v>3.4054055095359758E-6</v>
      </c>
      <c r="F137" s="63">
        <v>0.108</v>
      </c>
      <c r="G137" s="64">
        <v>0</v>
      </c>
      <c r="H137" s="80">
        <f t="shared" si="12"/>
        <v>0.108</v>
      </c>
      <c r="I137" s="81">
        <f t="shared" si="16"/>
        <v>1.5370370370370372</v>
      </c>
      <c r="J137" s="63">
        <v>3.29</v>
      </c>
      <c r="K137" s="64">
        <v>0</v>
      </c>
      <c r="L137" s="64">
        <f t="shared" si="13"/>
        <v>3.29</v>
      </c>
      <c r="M137" s="65">
        <f t="shared" si="14"/>
        <v>3.2668132622751902E-6</v>
      </c>
      <c r="N137" s="64">
        <v>2.0059999999999998</v>
      </c>
      <c r="O137" s="64">
        <v>0</v>
      </c>
      <c r="P137" s="80">
        <f t="shared" si="15"/>
        <v>2.0059999999999998</v>
      </c>
      <c r="Q137" s="82">
        <f t="shared" si="17"/>
        <v>0.64007976071784656</v>
      </c>
    </row>
    <row r="138" spans="1:17" ht="16.5" x14ac:dyDescent="0.3">
      <c r="A138" s="62" t="s">
        <v>123</v>
      </c>
      <c r="B138" s="63">
        <v>0.25</v>
      </c>
      <c r="C138" s="64">
        <v>0</v>
      </c>
      <c r="D138" s="64">
        <f t="shared" si="10"/>
        <v>0.25</v>
      </c>
      <c r="E138" s="65">
        <f t="shared" si="11"/>
        <v>3.1071218152700505E-6</v>
      </c>
      <c r="F138" s="63">
        <v>0.1</v>
      </c>
      <c r="G138" s="64">
        <v>0</v>
      </c>
      <c r="H138" s="80">
        <f t="shared" si="12"/>
        <v>0.1</v>
      </c>
      <c r="I138" s="81">
        <f t="shared" si="16"/>
        <v>1.5</v>
      </c>
      <c r="J138" s="63">
        <v>2.77</v>
      </c>
      <c r="K138" s="64">
        <v>0</v>
      </c>
      <c r="L138" s="64">
        <f t="shared" si="13"/>
        <v>2.77</v>
      </c>
      <c r="M138" s="65">
        <f t="shared" si="14"/>
        <v>2.7504780354110268E-6</v>
      </c>
      <c r="N138" s="64">
        <v>1.754</v>
      </c>
      <c r="O138" s="64">
        <v>0</v>
      </c>
      <c r="P138" s="80">
        <f t="shared" si="15"/>
        <v>1.754</v>
      </c>
      <c r="Q138" s="82">
        <f t="shared" si="17"/>
        <v>0.5792474344355758</v>
      </c>
    </row>
    <row r="139" spans="1:17" ht="16.5" x14ac:dyDescent="0.3">
      <c r="A139" s="62" t="s">
        <v>136</v>
      </c>
      <c r="B139" s="63">
        <v>0.247</v>
      </c>
      <c r="C139" s="64">
        <v>0</v>
      </c>
      <c r="D139" s="64">
        <f t="shared" ref="D139:D202" si="18">C139+B139</f>
        <v>0.247</v>
      </c>
      <c r="E139" s="65">
        <f t="shared" ref="E139:E202" si="19">D139/$D$7</f>
        <v>3.06983635348681E-6</v>
      </c>
      <c r="F139" s="63">
        <v>0.25900000000000001</v>
      </c>
      <c r="G139" s="64">
        <v>0</v>
      </c>
      <c r="H139" s="80">
        <f t="shared" ref="H139:H202" si="20">G139+F139</f>
        <v>0.25900000000000001</v>
      </c>
      <c r="I139" s="81">
        <f t="shared" si="16"/>
        <v>-4.633204633204635E-2</v>
      </c>
      <c r="J139" s="63">
        <v>3.0939999999999999</v>
      </c>
      <c r="K139" s="64">
        <v>0</v>
      </c>
      <c r="L139" s="64">
        <f t="shared" ref="L139:L202" si="21">K139+J139</f>
        <v>3.0939999999999999</v>
      </c>
      <c r="M139" s="65">
        <f t="shared" ref="M139:M202" si="22">L139/$L$7</f>
        <v>3.0721945998417746E-6</v>
      </c>
      <c r="N139" s="64">
        <v>2.27</v>
      </c>
      <c r="O139" s="64">
        <v>0</v>
      </c>
      <c r="P139" s="80">
        <f t="shared" ref="P139:P202" si="23">O139+N139</f>
        <v>2.27</v>
      </c>
      <c r="Q139" s="82">
        <f t="shared" si="17"/>
        <v>0.36299559471365628</v>
      </c>
    </row>
    <row r="140" spans="1:17" ht="16.5" x14ac:dyDescent="0.3">
      <c r="A140" s="62" t="s">
        <v>245</v>
      </c>
      <c r="B140" s="63">
        <v>0.24000000000000002</v>
      </c>
      <c r="C140" s="64">
        <v>0</v>
      </c>
      <c r="D140" s="64">
        <f t="shared" si="18"/>
        <v>0.24000000000000002</v>
      </c>
      <c r="E140" s="65">
        <f t="shared" si="19"/>
        <v>2.9828369426592487E-6</v>
      </c>
      <c r="F140" s="63">
        <v>0</v>
      </c>
      <c r="G140" s="64">
        <v>0</v>
      </c>
      <c r="H140" s="80">
        <f t="shared" si="20"/>
        <v>0</v>
      </c>
      <c r="I140" s="81" t="str">
        <f t="shared" si="16"/>
        <v/>
      </c>
      <c r="J140" s="63">
        <v>1.1499999999999999</v>
      </c>
      <c r="K140" s="64">
        <v>0</v>
      </c>
      <c r="L140" s="64">
        <f t="shared" si="21"/>
        <v>1.1499999999999999</v>
      </c>
      <c r="M140" s="65">
        <f t="shared" si="22"/>
        <v>1.1418952132572853E-6</v>
      </c>
      <c r="N140" s="64">
        <v>0</v>
      </c>
      <c r="O140" s="64">
        <v>0</v>
      </c>
      <c r="P140" s="80">
        <f t="shared" si="23"/>
        <v>0</v>
      </c>
      <c r="Q140" s="82" t="str">
        <f t="shared" si="17"/>
        <v/>
      </c>
    </row>
    <row r="141" spans="1:17" ht="16.5" x14ac:dyDescent="0.3">
      <c r="A141" s="62" t="s">
        <v>207</v>
      </c>
      <c r="B141" s="63">
        <v>0.223</v>
      </c>
      <c r="C141" s="64">
        <v>0</v>
      </c>
      <c r="D141" s="64">
        <f t="shared" si="18"/>
        <v>0.223</v>
      </c>
      <c r="E141" s="65">
        <f t="shared" si="19"/>
        <v>2.7715526592208852E-6</v>
      </c>
      <c r="F141" s="63">
        <v>0.36299999999999999</v>
      </c>
      <c r="G141" s="64">
        <v>0</v>
      </c>
      <c r="H141" s="80">
        <f t="shared" si="20"/>
        <v>0.36299999999999999</v>
      </c>
      <c r="I141" s="81">
        <f t="shared" si="16"/>
        <v>-0.38567493112947659</v>
      </c>
      <c r="J141" s="63">
        <v>4.5350000000000001</v>
      </c>
      <c r="K141" s="64">
        <v>0</v>
      </c>
      <c r="L141" s="64">
        <f t="shared" si="21"/>
        <v>4.5350000000000001</v>
      </c>
      <c r="M141" s="65">
        <f t="shared" si="22"/>
        <v>4.5030389496711216E-6</v>
      </c>
      <c r="N141" s="64">
        <v>2.34</v>
      </c>
      <c r="O141" s="64">
        <v>0</v>
      </c>
      <c r="P141" s="80">
        <f t="shared" si="23"/>
        <v>2.34</v>
      </c>
      <c r="Q141" s="82">
        <f t="shared" si="17"/>
        <v>0.93803418803418825</v>
      </c>
    </row>
    <row r="142" spans="1:17" ht="16.5" x14ac:dyDescent="0.3">
      <c r="A142" s="62" t="s">
        <v>260</v>
      </c>
      <c r="B142" s="63">
        <v>0.218</v>
      </c>
      <c r="C142" s="64">
        <v>0</v>
      </c>
      <c r="D142" s="64">
        <f t="shared" si="18"/>
        <v>0.218</v>
      </c>
      <c r="E142" s="65">
        <f t="shared" si="19"/>
        <v>2.7094102229154841E-6</v>
      </c>
      <c r="F142" s="63">
        <v>7.0000000000000007E-2</v>
      </c>
      <c r="G142" s="64">
        <v>0</v>
      </c>
      <c r="H142" s="80">
        <f t="shared" si="20"/>
        <v>7.0000000000000007E-2</v>
      </c>
      <c r="I142" s="81">
        <f t="shared" si="16"/>
        <v>2.1142857142857139</v>
      </c>
      <c r="J142" s="63">
        <v>1.661</v>
      </c>
      <c r="K142" s="64">
        <v>0</v>
      </c>
      <c r="L142" s="64">
        <f t="shared" si="21"/>
        <v>1.661</v>
      </c>
      <c r="M142" s="65">
        <f t="shared" si="22"/>
        <v>1.6492938688872617E-6</v>
      </c>
      <c r="N142" s="64">
        <v>1.0210000000000001</v>
      </c>
      <c r="O142" s="64">
        <v>0</v>
      </c>
      <c r="P142" s="80">
        <f t="shared" si="23"/>
        <v>1.0210000000000001</v>
      </c>
      <c r="Q142" s="82">
        <f t="shared" si="17"/>
        <v>0.6268364348677764</v>
      </c>
    </row>
    <row r="143" spans="1:17" ht="16.5" x14ac:dyDescent="0.3">
      <c r="A143" s="62" t="s">
        <v>158</v>
      </c>
      <c r="B143" s="63">
        <v>0.21300000000000002</v>
      </c>
      <c r="C143" s="64">
        <v>0</v>
      </c>
      <c r="D143" s="64">
        <f t="shared" si="18"/>
        <v>0.21300000000000002</v>
      </c>
      <c r="E143" s="65">
        <f t="shared" si="19"/>
        <v>2.6472677866100834E-6</v>
      </c>
      <c r="F143" s="63">
        <v>0.26300000000000001</v>
      </c>
      <c r="G143" s="64">
        <v>0</v>
      </c>
      <c r="H143" s="80">
        <f t="shared" si="20"/>
        <v>0.26300000000000001</v>
      </c>
      <c r="I143" s="81">
        <f t="shared" si="16"/>
        <v>-0.1901140684410646</v>
      </c>
      <c r="J143" s="63">
        <v>2.8049999999999997</v>
      </c>
      <c r="K143" s="64">
        <v>0</v>
      </c>
      <c r="L143" s="64">
        <f t="shared" si="21"/>
        <v>2.8049999999999997</v>
      </c>
      <c r="M143" s="65">
        <f t="shared" si="22"/>
        <v>2.7852313679884218E-6</v>
      </c>
      <c r="N143" s="64">
        <v>3.7110000000000003</v>
      </c>
      <c r="O143" s="64">
        <v>0</v>
      </c>
      <c r="P143" s="80">
        <f t="shared" si="23"/>
        <v>3.7110000000000003</v>
      </c>
      <c r="Q143" s="82">
        <f t="shared" si="17"/>
        <v>-0.2441390460792241</v>
      </c>
    </row>
    <row r="144" spans="1:17" ht="16.5" x14ac:dyDescent="0.3">
      <c r="A144" s="62" t="s">
        <v>181</v>
      </c>
      <c r="B144" s="63">
        <v>0.21100000000000002</v>
      </c>
      <c r="C144" s="64">
        <v>0</v>
      </c>
      <c r="D144" s="64">
        <f t="shared" si="18"/>
        <v>0.21100000000000002</v>
      </c>
      <c r="E144" s="65">
        <f t="shared" si="19"/>
        <v>2.6224108120879228E-6</v>
      </c>
      <c r="F144" s="63">
        <v>0.13400000000000001</v>
      </c>
      <c r="G144" s="64">
        <v>0</v>
      </c>
      <c r="H144" s="80">
        <f t="shared" si="20"/>
        <v>0.13400000000000001</v>
      </c>
      <c r="I144" s="81">
        <f t="shared" si="16"/>
        <v>0.57462686567164178</v>
      </c>
      <c r="J144" s="63">
        <v>4.9430000000000005</v>
      </c>
      <c r="K144" s="64">
        <v>0</v>
      </c>
      <c r="L144" s="64">
        <f t="shared" si="21"/>
        <v>4.9430000000000005</v>
      </c>
      <c r="M144" s="65">
        <f t="shared" si="22"/>
        <v>4.9081635122876198E-6</v>
      </c>
      <c r="N144" s="64">
        <v>4.306</v>
      </c>
      <c r="O144" s="64">
        <v>0</v>
      </c>
      <c r="P144" s="80">
        <f t="shared" si="23"/>
        <v>4.306</v>
      </c>
      <c r="Q144" s="82">
        <f t="shared" si="17"/>
        <v>0.14793311658151431</v>
      </c>
    </row>
    <row r="145" spans="1:17" ht="16.5" x14ac:dyDescent="0.3">
      <c r="A145" s="62" t="s">
        <v>185</v>
      </c>
      <c r="B145" s="63">
        <v>0.21</v>
      </c>
      <c r="C145" s="64">
        <v>0</v>
      </c>
      <c r="D145" s="64">
        <f t="shared" si="18"/>
        <v>0.21</v>
      </c>
      <c r="E145" s="65">
        <f t="shared" si="19"/>
        <v>2.6099823248268425E-6</v>
      </c>
      <c r="F145" s="63">
        <v>1</v>
      </c>
      <c r="G145" s="64">
        <v>0</v>
      </c>
      <c r="H145" s="80">
        <f t="shared" si="20"/>
        <v>1</v>
      </c>
      <c r="I145" s="81">
        <f t="shared" si="16"/>
        <v>-0.79</v>
      </c>
      <c r="J145" s="63">
        <v>5.3170000000000002</v>
      </c>
      <c r="K145" s="64">
        <v>0</v>
      </c>
      <c r="L145" s="64">
        <f t="shared" si="21"/>
        <v>5.3170000000000002</v>
      </c>
      <c r="M145" s="65">
        <f t="shared" si="22"/>
        <v>5.2795276946860754E-6</v>
      </c>
      <c r="N145" s="64">
        <v>5.86</v>
      </c>
      <c r="O145" s="64">
        <v>0</v>
      </c>
      <c r="P145" s="80">
        <f t="shared" si="23"/>
        <v>5.86</v>
      </c>
      <c r="Q145" s="82">
        <f t="shared" si="17"/>
        <v>-9.2662116040955644E-2</v>
      </c>
    </row>
    <row r="146" spans="1:17" ht="16.5" x14ac:dyDescent="0.3">
      <c r="A146" s="62" t="s">
        <v>212</v>
      </c>
      <c r="B146" s="63">
        <v>0.193</v>
      </c>
      <c r="C146" s="64">
        <v>0</v>
      </c>
      <c r="D146" s="64">
        <f t="shared" si="18"/>
        <v>0.193</v>
      </c>
      <c r="E146" s="65">
        <f t="shared" si="19"/>
        <v>2.3986980413884789E-6</v>
      </c>
      <c r="F146" s="63">
        <v>0.29399999999999998</v>
      </c>
      <c r="G146" s="64">
        <v>0</v>
      </c>
      <c r="H146" s="80">
        <f t="shared" si="20"/>
        <v>0.29399999999999998</v>
      </c>
      <c r="I146" s="81">
        <f t="shared" si="16"/>
        <v>-0.34353741496598633</v>
      </c>
      <c r="J146" s="63">
        <v>0.92499999999999993</v>
      </c>
      <c r="K146" s="64">
        <v>0</v>
      </c>
      <c r="L146" s="64">
        <f t="shared" si="21"/>
        <v>0.92499999999999993</v>
      </c>
      <c r="M146" s="65">
        <f t="shared" si="22"/>
        <v>9.1848093240259904E-7</v>
      </c>
      <c r="N146" s="64">
        <v>1.7669999999999999</v>
      </c>
      <c r="O146" s="64">
        <v>0</v>
      </c>
      <c r="P146" s="80">
        <f t="shared" si="23"/>
        <v>1.7669999999999999</v>
      </c>
      <c r="Q146" s="82">
        <f t="shared" si="17"/>
        <v>-0.47651386530843243</v>
      </c>
    </row>
    <row r="147" spans="1:17" ht="16.5" x14ac:dyDescent="0.3">
      <c r="A147" s="62" t="s">
        <v>193</v>
      </c>
      <c r="B147" s="63">
        <v>0.17499999999999999</v>
      </c>
      <c r="C147" s="64">
        <v>0</v>
      </c>
      <c r="D147" s="64">
        <f t="shared" si="18"/>
        <v>0.17499999999999999</v>
      </c>
      <c r="E147" s="65">
        <f t="shared" si="19"/>
        <v>2.1749852706890351E-6</v>
      </c>
      <c r="F147" s="63">
        <v>0.317</v>
      </c>
      <c r="G147" s="64">
        <v>0</v>
      </c>
      <c r="H147" s="80">
        <f t="shared" si="20"/>
        <v>0.317</v>
      </c>
      <c r="I147" s="81">
        <f t="shared" si="16"/>
        <v>-0.44794952681388012</v>
      </c>
      <c r="J147" s="63">
        <v>4.9889999999999999</v>
      </c>
      <c r="K147" s="64">
        <v>0</v>
      </c>
      <c r="L147" s="64">
        <f t="shared" si="21"/>
        <v>4.9889999999999999</v>
      </c>
      <c r="M147" s="65">
        <f t="shared" si="22"/>
        <v>4.9538393208179105E-6</v>
      </c>
      <c r="N147" s="64">
        <v>3.3929999999999998</v>
      </c>
      <c r="O147" s="64">
        <v>0</v>
      </c>
      <c r="P147" s="80">
        <f t="shared" si="23"/>
        <v>3.3929999999999998</v>
      </c>
      <c r="Q147" s="82">
        <f t="shared" si="17"/>
        <v>0.47038019451812563</v>
      </c>
    </row>
    <row r="148" spans="1:17" ht="16.5" x14ac:dyDescent="0.3">
      <c r="A148" s="62" t="s">
        <v>189</v>
      </c>
      <c r="B148" s="63">
        <v>0.161</v>
      </c>
      <c r="C148" s="64">
        <v>0</v>
      </c>
      <c r="D148" s="64">
        <f t="shared" si="18"/>
        <v>0.161</v>
      </c>
      <c r="E148" s="65">
        <f t="shared" si="19"/>
        <v>2.0009864490339125E-6</v>
      </c>
      <c r="F148" s="63">
        <v>0</v>
      </c>
      <c r="G148" s="64">
        <v>0</v>
      </c>
      <c r="H148" s="80">
        <f t="shared" si="20"/>
        <v>0</v>
      </c>
      <c r="I148" s="81" t="str">
        <f t="shared" si="16"/>
        <v/>
      </c>
      <c r="J148" s="63">
        <v>3.5259999999999998</v>
      </c>
      <c r="K148" s="64">
        <v>0</v>
      </c>
      <c r="L148" s="64">
        <f t="shared" si="21"/>
        <v>3.5259999999999998</v>
      </c>
      <c r="M148" s="65">
        <f t="shared" si="22"/>
        <v>3.5011500190827722E-6</v>
      </c>
      <c r="N148" s="64">
        <v>1.956</v>
      </c>
      <c r="O148" s="64">
        <v>0</v>
      </c>
      <c r="P148" s="80">
        <f t="shared" si="23"/>
        <v>1.956</v>
      </c>
      <c r="Q148" s="82">
        <f t="shared" si="17"/>
        <v>0.80265848670756634</v>
      </c>
    </row>
    <row r="149" spans="1:17" ht="16.5" x14ac:dyDescent="0.3">
      <c r="A149" s="62" t="s">
        <v>203</v>
      </c>
      <c r="B149" s="63">
        <v>0.156</v>
      </c>
      <c r="C149" s="64">
        <v>0</v>
      </c>
      <c r="D149" s="64">
        <f t="shared" si="18"/>
        <v>0.156</v>
      </c>
      <c r="E149" s="65">
        <f t="shared" si="19"/>
        <v>1.9388440127285114E-6</v>
      </c>
      <c r="F149" s="63">
        <v>8.4999999999999992E-2</v>
      </c>
      <c r="G149" s="64">
        <v>0</v>
      </c>
      <c r="H149" s="80">
        <f t="shared" si="20"/>
        <v>8.4999999999999992E-2</v>
      </c>
      <c r="I149" s="81">
        <f t="shared" si="16"/>
        <v>0.83529411764705896</v>
      </c>
      <c r="J149" s="63">
        <v>2.0179999999999998</v>
      </c>
      <c r="K149" s="64">
        <v>0</v>
      </c>
      <c r="L149" s="64">
        <f t="shared" si="21"/>
        <v>2.0179999999999998</v>
      </c>
      <c r="M149" s="65">
        <f t="shared" si="22"/>
        <v>2.0037778611766973E-6</v>
      </c>
      <c r="N149" s="64">
        <v>1.788</v>
      </c>
      <c r="O149" s="64">
        <v>0</v>
      </c>
      <c r="P149" s="80">
        <f t="shared" si="23"/>
        <v>1.788</v>
      </c>
      <c r="Q149" s="82">
        <f t="shared" si="17"/>
        <v>0.12863534675615207</v>
      </c>
    </row>
    <row r="150" spans="1:17" ht="16.5" x14ac:dyDescent="0.3">
      <c r="A150" s="62" t="s">
        <v>198</v>
      </c>
      <c r="B150" s="63">
        <v>0.14500000000000002</v>
      </c>
      <c r="C150" s="64">
        <v>0</v>
      </c>
      <c r="D150" s="64">
        <f t="shared" si="18"/>
        <v>0.14500000000000002</v>
      </c>
      <c r="E150" s="65">
        <f t="shared" si="19"/>
        <v>1.8021306528566295E-6</v>
      </c>
      <c r="F150" s="63">
        <v>0.375</v>
      </c>
      <c r="G150" s="64">
        <v>0</v>
      </c>
      <c r="H150" s="80">
        <f t="shared" si="20"/>
        <v>0.375</v>
      </c>
      <c r="I150" s="81">
        <f t="shared" si="16"/>
        <v>-0.61333333333333329</v>
      </c>
      <c r="J150" s="63">
        <v>2.6029999999999998</v>
      </c>
      <c r="K150" s="64">
        <v>0</v>
      </c>
      <c r="L150" s="64">
        <f t="shared" si="21"/>
        <v>2.6029999999999998</v>
      </c>
      <c r="M150" s="65">
        <f t="shared" si="22"/>
        <v>2.5846549913988813E-6</v>
      </c>
      <c r="N150" s="64">
        <v>2.5950000000000002</v>
      </c>
      <c r="O150" s="64">
        <v>0</v>
      </c>
      <c r="P150" s="80">
        <f t="shared" si="23"/>
        <v>2.5950000000000002</v>
      </c>
      <c r="Q150" s="82">
        <f t="shared" si="17"/>
        <v>3.082851637764783E-3</v>
      </c>
    </row>
    <row r="151" spans="1:17" ht="16.5" x14ac:dyDescent="0.3">
      <c r="A151" s="62" t="s">
        <v>131</v>
      </c>
      <c r="B151" s="63">
        <v>0.13400000000000001</v>
      </c>
      <c r="C151" s="64">
        <v>0</v>
      </c>
      <c r="D151" s="64">
        <f t="shared" si="18"/>
        <v>0.13400000000000001</v>
      </c>
      <c r="E151" s="65">
        <f t="shared" si="19"/>
        <v>1.6654172929847472E-6</v>
      </c>
      <c r="F151" s="63">
        <v>0.02</v>
      </c>
      <c r="G151" s="64">
        <v>0</v>
      </c>
      <c r="H151" s="80">
        <f t="shared" si="20"/>
        <v>0.02</v>
      </c>
      <c r="I151" s="81">
        <f t="shared" si="16"/>
        <v>5.7</v>
      </c>
      <c r="J151" s="63">
        <v>3.016</v>
      </c>
      <c r="K151" s="64">
        <v>0</v>
      </c>
      <c r="L151" s="64">
        <f t="shared" si="21"/>
        <v>3.016</v>
      </c>
      <c r="M151" s="65">
        <f t="shared" si="22"/>
        <v>2.9947443158121502E-6</v>
      </c>
      <c r="N151" s="64">
        <v>3.4210000000000003</v>
      </c>
      <c r="O151" s="64">
        <v>0</v>
      </c>
      <c r="P151" s="80">
        <f t="shared" si="23"/>
        <v>3.4210000000000003</v>
      </c>
      <c r="Q151" s="82">
        <f t="shared" si="17"/>
        <v>-0.11838643671441107</v>
      </c>
    </row>
    <row r="152" spans="1:17" ht="16.5" x14ac:dyDescent="0.3">
      <c r="A152" s="62" t="s">
        <v>171</v>
      </c>
      <c r="B152" s="63">
        <v>0.13</v>
      </c>
      <c r="C152" s="64">
        <v>0</v>
      </c>
      <c r="D152" s="64">
        <f t="shared" si="18"/>
        <v>0.13</v>
      </c>
      <c r="E152" s="65">
        <f t="shared" si="19"/>
        <v>1.6157033439404264E-6</v>
      </c>
      <c r="F152" s="63">
        <v>0.44</v>
      </c>
      <c r="G152" s="64">
        <v>0</v>
      </c>
      <c r="H152" s="80">
        <f t="shared" si="20"/>
        <v>0.44</v>
      </c>
      <c r="I152" s="81">
        <f t="shared" si="16"/>
        <v>-0.70454545454545459</v>
      </c>
      <c r="J152" s="63">
        <v>1.7289999999999999</v>
      </c>
      <c r="K152" s="64">
        <v>0</v>
      </c>
      <c r="L152" s="64">
        <f t="shared" si="21"/>
        <v>1.7289999999999999</v>
      </c>
      <c r="M152" s="65">
        <f t="shared" si="22"/>
        <v>1.7168146293233447E-6</v>
      </c>
      <c r="N152" s="64">
        <v>0.84699999999999998</v>
      </c>
      <c r="O152" s="64">
        <v>0</v>
      </c>
      <c r="P152" s="80">
        <f t="shared" si="23"/>
        <v>0.84699999999999998</v>
      </c>
      <c r="Q152" s="82">
        <f t="shared" si="17"/>
        <v>1.0413223140495869</v>
      </c>
    </row>
    <row r="153" spans="1:17" ht="16.5" x14ac:dyDescent="0.3">
      <c r="A153" s="62" t="s">
        <v>182</v>
      </c>
      <c r="B153" s="63">
        <v>0.13</v>
      </c>
      <c r="C153" s="64">
        <v>0</v>
      </c>
      <c r="D153" s="64">
        <f t="shared" si="18"/>
        <v>0.13</v>
      </c>
      <c r="E153" s="65">
        <f t="shared" si="19"/>
        <v>1.6157033439404264E-6</v>
      </c>
      <c r="F153" s="63">
        <v>0.32700000000000001</v>
      </c>
      <c r="G153" s="64">
        <v>0</v>
      </c>
      <c r="H153" s="80">
        <f t="shared" si="20"/>
        <v>0.32700000000000001</v>
      </c>
      <c r="I153" s="81">
        <f t="shared" si="16"/>
        <v>-0.60244648318042815</v>
      </c>
      <c r="J153" s="63">
        <v>0.871</v>
      </c>
      <c r="K153" s="64">
        <v>0</v>
      </c>
      <c r="L153" s="64">
        <f t="shared" si="21"/>
        <v>0.871</v>
      </c>
      <c r="M153" s="65">
        <f t="shared" si="22"/>
        <v>8.6486150499747445E-7</v>
      </c>
      <c r="N153" s="64">
        <v>1.847</v>
      </c>
      <c r="O153" s="64">
        <v>0</v>
      </c>
      <c r="P153" s="80">
        <f t="shared" si="23"/>
        <v>1.847</v>
      </c>
      <c r="Q153" s="82">
        <f t="shared" si="17"/>
        <v>-0.52842447211694643</v>
      </c>
    </row>
    <row r="154" spans="1:17" ht="16.5" x14ac:dyDescent="0.3">
      <c r="A154" s="62" t="s">
        <v>153</v>
      </c>
      <c r="B154" s="63">
        <v>0.127</v>
      </c>
      <c r="C154" s="64">
        <v>0</v>
      </c>
      <c r="D154" s="64">
        <f t="shared" si="18"/>
        <v>0.127</v>
      </c>
      <c r="E154" s="65">
        <f t="shared" si="19"/>
        <v>1.5784178821571857E-6</v>
      </c>
      <c r="F154" s="63">
        <v>0.875</v>
      </c>
      <c r="G154" s="64">
        <v>0</v>
      </c>
      <c r="H154" s="80">
        <f t="shared" si="20"/>
        <v>0.875</v>
      </c>
      <c r="I154" s="81">
        <f t="shared" si="16"/>
        <v>-0.85485714285714287</v>
      </c>
      <c r="J154" s="63">
        <v>3.4569999999999999</v>
      </c>
      <c r="K154" s="64">
        <v>0</v>
      </c>
      <c r="L154" s="64">
        <f t="shared" si="21"/>
        <v>3.4569999999999999</v>
      </c>
      <c r="M154" s="65">
        <f t="shared" si="22"/>
        <v>3.4326363062873353E-6</v>
      </c>
      <c r="N154" s="64">
        <v>3.1189999999999998</v>
      </c>
      <c r="O154" s="64">
        <v>0</v>
      </c>
      <c r="P154" s="80">
        <f t="shared" si="23"/>
        <v>3.1189999999999998</v>
      </c>
      <c r="Q154" s="82">
        <f t="shared" si="17"/>
        <v>0.10836806668804111</v>
      </c>
    </row>
    <row r="155" spans="1:17" ht="16.5" x14ac:dyDescent="0.3">
      <c r="A155" s="62" t="s">
        <v>192</v>
      </c>
      <c r="B155" s="63">
        <v>0.122</v>
      </c>
      <c r="C155" s="64">
        <v>0</v>
      </c>
      <c r="D155" s="64">
        <f t="shared" si="18"/>
        <v>0.122</v>
      </c>
      <c r="E155" s="65">
        <f t="shared" si="19"/>
        <v>1.5162754458517848E-6</v>
      </c>
      <c r="F155" s="63">
        <v>0.82000000000000006</v>
      </c>
      <c r="G155" s="64">
        <v>0</v>
      </c>
      <c r="H155" s="80">
        <f t="shared" si="20"/>
        <v>0.82000000000000006</v>
      </c>
      <c r="I155" s="81">
        <f t="shared" si="16"/>
        <v>-0.85121951219512193</v>
      </c>
      <c r="J155" s="63">
        <v>1.6990000000000001</v>
      </c>
      <c r="K155" s="64">
        <v>0</v>
      </c>
      <c r="L155" s="64">
        <f t="shared" si="21"/>
        <v>1.6990000000000001</v>
      </c>
      <c r="M155" s="65">
        <f t="shared" si="22"/>
        <v>1.68702605854272E-6</v>
      </c>
      <c r="N155" s="64">
        <v>4.298</v>
      </c>
      <c r="O155" s="64">
        <v>0</v>
      </c>
      <c r="P155" s="80">
        <f t="shared" si="23"/>
        <v>4.298</v>
      </c>
      <c r="Q155" s="82">
        <f t="shared" si="17"/>
        <v>-0.60469986040018608</v>
      </c>
    </row>
    <row r="156" spans="1:17" ht="16.5" x14ac:dyDescent="0.3">
      <c r="A156" s="62" t="s">
        <v>156</v>
      </c>
      <c r="B156" s="63">
        <v>0.12000000000000001</v>
      </c>
      <c r="C156" s="64">
        <v>0</v>
      </c>
      <c r="D156" s="64">
        <f t="shared" si="18"/>
        <v>0.12000000000000001</v>
      </c>
      <c r="E156" s="65">
        <f t="shared" si="19"/>
        <v>1.4914184713296244E-6</v>
      </c>
      <c r="F156" s="63">
        <v>0.16200000000000001</v>
      </c>
      <c r="G156" s="64">
        <v>0</v>
      </c>
      <c r="H156" s="80">
        <f t="shared" si="20"/>
        <v>0.16200000000000001</v>
      </c>
      <c r="I156" s="81">
        <f t="shared" si="16"/>
        <v>-0.25925925925925919</v>
      </c>
      <c r="J156" s="63">
        <v>3.0500000000000003</v>
      </c>
      <c r="K156" s="64">
        <v>0</v>
      </c>
      <c r="L156" s="64">
        <f t="shared" si="21"/>
        <v>3.0500000000000003</v>
      </c>
      <c r="M156" s="65">
        <f t="shared" si="22"/>
        <v>3.028504696030192E-6</v>
      </c>
      <c r="N156" s="64">
        <v>1.1459999999999999</v>
      </c>
      <c r="O156" s="64">
        <v>0</v>
      </c>
      <c r="P156" s="80">
        <f t="shared" si="23"/>
        <v>1.1459999999999999</v>
      </c>
      <c r="Q156" s="82">
        <f t="shared" si="17"/>
        <v>1.6614310645724264</v>
      </c>
    </row>
    <row r="157" spans="1:17" ht="16.5" x14ac:dyDescent="0.3">
      <c r="A157" s="62" t="s">
        <v>190</v>
      </c>
      <c r="B157" s="63">
        <v>0.10400000000000001</v>
      </c>
      <c r="C157" s="64">
        <v>0</v>
      </c>
      <c r="D157" s="64">
        <f t="shared" si="18"/>
        <v>0.10400000000000001</v>
      </c>
      <c r="E157" s="65">
        <f t="shared" si="19"/>
        <v>1.2925626751523411E-6</v>
      </c>
      <c r="F157" s="63">
        <v>0.745</v>
      </c>
      <c r="G157" s="64">
        <v>0</v>
      </c>
      <c r="H157" s="80">
        <f t="shared" si="20"/>
        <v>0.745</v>
      </c>
      <c r="I157" s="81">
        <f t="shared" si="16"/>
        <v>-0.86040268456375835</v>
      </c>
      <c r="J157" s="63">
        <v>12.630999999999998</v>
      </c>
      <c r="K157" s="64">
        <v>0</v>
      </c>
      <c r="L157" s="64">
        <f t="shared" si="21"/>
        <v>12.630999999999998</v>
      </c>
      <c r="M157" s="65">
        <f t="shared" si="22"/>
        <v>1.2541981251002409E-5</v>
      </c>
      <c r="N157" s="64">
        <v>9.702</v>
      </c>
      <c r="O157" s="64">
        <v>0</v>
      </c>
      <c r="P157" s="80">
        <f t="shared" si="23"/>
        <v>9.702</v>
      </c>
      <c r="Q157" s="82">
        <f t="shared" si="17"/>
        <v>0.30189651618223023</v>
      </c>
    </row>
    <row r="158" spans="1:17" ht="16.5" x14ac:dyDescent="0.3">
      <c r="A158" s="62" t="s">
        <v>237</v>
      </c>
      <c r="B158" s="63">
        <v>0.1</v>
      </c>
      <c r="C158" s="64">
        <v>0</v>
      </c>
      <c r="D158" s="64">
        <f t="shared" si="18"/>
        <v>0.1</v>
      </c>
      <c r="E158" s="65">
        <f t="shared" si="19"/>
        <v>1.2428487261080203E-6</v>
      </c>
      <c r="F158" s="63">
        <v>0</v>
      </c>
      <c r="G158" s="64">
        <v>0</v>
      </c>
      <c r="H158" s="80">
        <f t="shared" si="20"/>
        <v>0</v>
      </c>
      <c r="I158" s="81" t="str">
        <f t="shared" si="16"/>
        <v/>
      </c>
      <c r="J158" s="63">
        <v>0.26500000000000001</v>
      </c>
      <c r="K158" s="64">
        <v>0</v>
      </c>
      <c r="L158" s="64">
        <f t="shared" si="21"/>
        <v>0.26500000000000001</v>
      </c>
      <c r="M158" s="65">
        <f t="shared" si="22"/>
        <v>2.6313237522885273E-7</v>
      </c>
      <c r="N158" s="64">
        <v>0.21000000000000002</v>
      </c>
      <c r="O158" s="64">
        <v>0</v>
      </c>
      <c r="P158" s="80">
        <f t="shared" si="23"/>
        <v>0.21000000000000002</v>
      </c>
      <c r="Q158" s="82">
        <f t="shared" si="17"/>
        <v>0.26190476190476186</v>
      </c>
    </row>
    <row r="159" spans="1:17" ht="16.5" x14ac:dyDescent="0.3">
      <c r="A159" s="62" t="s">
        <v>298</v>
      </c>
      <c r="B159" s="63">
        <v>0.1</v>
      </c>
      <c r="C159" s="64">
        <v>0</v>
      </c>
      <c r="D159" s="64">
        <f t="shared" si="18"/>
        <v>0.1</v>
      </c>
      <c r="E159" s="65">
        <f t="shared" si="19"/>
        <v>1.2428487261080203E-6</v>
      </c>
      <c r="F159" s="63">
        <v>0</v>
      </c>
      <c r="G159" s="64">
        <v>0</v>
      </c>
      <c r="H159" s="80">
        <f t="shared" si="20"/>
        <v>0</v>
      </c>
      <c r="I159" s="81" t="str">
        <f t="shared" si="16"/>
        <v/>
      </c>
      <c r="J159" s="63">
        <v>0.21900000000000003</v>
      </c>
      <c r="K159" s="64">
        <v>0</v>
      </c>
      <c r="L159" s="64">
        <f t="shared" si="21"/>
        <v>0.21900000000000003</v>
      </c>
      <c r="M159" s="65">
        <f t="shared" si="22"/>
        <v>2.1745656669856133E-7</v>
      </c>
      <c r="N159" s="64">
        <v>0.95500000000000007</v>
      </c>
      <c r="O159" s="64">
        <v>0</v>
      </c>
      <c r="P159" s="80">
        <f t="shared" si="23"/>
        <v>0.95500000000000007</v>
      </c>
      <c r="Q159" s="82">
        <f t="shared" si="17"/>
        <v>-0.77068062827225126</v>
      </c>
    </row>
    <row r="160" spans="1:17" ht="16.5" x14ac:dyDescent="0.3">
      <c r="A160" s="62" t="s">
        <v>166</v>
      </c>
      <c r="B160" s="63">
        <v>0.09</v>
      </c>
      <c r="C160" s="64">
        <v>0</v>
      </c>
      <c r="D160" s="64">
        <f t="shared" si="18"/>
        <v>0.09</v>
      </c>
      <c r="E160" s="65">
        <f t="shared" si="19"/>
        <v>1.1185638534972181E-6</v>
      </c>
      <c r="F160" s="63">
        <v>0</v>
      </c>
      <c r="G160" s="64">
        <v>0</v>
      </c>
      <c r="H160" s="80">
        <f t="shared" si="20"/>
        <v>0</v>
      </c>
      <c r="I160" s="81" t="str">
        <f t="shared" si="16"/>
        <v/>
      </c>
      <c r="J160" s="63">
        <v>15.236999999999998</v>
      </c>
      <c r="K160" s="64">
        <v>0</v>
      </c>
      <c r="L160" s="64">
        <f t="shared" si="21"/>
        <v>15.236999999999998</v>
      </c>
      <c r="M160" s="65">
        <f t="shared" si="22"/>
        <v>1.5129615099479354E-5</v>
      </c>
      <c r="N160" s="64">
        <v>0.51100000000000001</v>
      </c>
      <c r="O160" s="64">
        <v>0</v>
      </c>
      <c r="P160" s="80">
        <f t="shared" si="23"/>
        <v>0.51100000000000001</v>
      </c>
      <c r="Q160" s="82">
        <f t="shared" si="17"/>
        <v>28.818003913894319</v>
      </c>
    </row>
    <row r="161" spans="1:17" ht="16.5" x14ac:dyDescent="0.3">
      <c r="A161" s="62" t="s">
        <v>149</v>
      </c>
      <c r="B161" s="63">
        <v>8.4999999999999992E-2</v>
      </c>
      <c r="C161" s="64">
        <v>0</v>
      </c>
      <c r="D161" s="64">
        <f t="shared" si="18"/>
        <v>8.4999999999999992E-2</v>
      </c>
      <c r="E161" s="65">
        <f t="shared" si="19"/>
        <v>1.0564214171918172E-6</v>
      </c>
      <c r="F161" s="63">
        <v>8.4000000000000005E-2</v>
      </c>
      <c r="G161" s="64">
        <v>0</v>
      </c>
      <c r="H161" s="80">
        <f t="shared" si="20"/>
        <v>8.4000000000000005E-2</v>
      </c>
      <c r="I161" s="81">
        <f t="shared" si="16"/>
        <v>1.190476190476164E-2</v>
      </c>
      <c r="J161" s="63">
        <v>0.8</v>
      </c>
      <c r="K161" s="64">
        <v>0</v>
      </c>
      <c r="L161" s="64">
        <f t="shared" si="21"/>
        <v>0.8</v>
      </c>
      <c r="M161" s="65">
        <f t="shared" si="22"/>
        <v>7.9436188748332906E-7</v>
      </c>
      <c r="N161" s="64">
        <v>1.4</v>
      </c>
      <c r="O161" s="64">
        <v>0</v>
      </c>
      <c r="P161" s="80">
        <f t="shared" si="23"/>
        <v>1.4</v>
      </c>
      <c r="Q161" s="82">
        <f t="shared" si="17"/>
        <v>-0.42857142857142849</v>
      </c>
    </row>
    <row r="162" spans="1:17" ht="16.5" x14ac:dyDescent="0.3">
      <c r="A162" s="62" t="s">
        <v>247</v>
      </c>
      <c r="B162" s="63">
        <v>7.4999999999999997E-2</v>
      </c>
      <c r="C162" s="64">
        <v>0</v>
      </c>
      <c r="D162" s="64">
        <f t="shared" si="18"/>
        <v>7.4999999999999997E-2</v>
      </c>
      <c r="E162" s="65">
        <f t="shared" si="19"/>
        <v>9.321365445810152E-7</v>
      </c>
      <c r="F162" s="63">
        <v>1</v>
      </c>
      <c r="G162" s="64">
        <v>0</v>
      </c>
      <c r="H162" s="80">
        <f t="shared" si="20"/>
        <v>1</v>
      </c>
      <c r="I162" s="81">
        <f t="shared" si="16"/>
        <v>-0.92500000000000004</v>
      </c>
      <c r="J162" s="63">
        <v>0.69500000000000006</v>
      </c>
      <c r="K162" s="64">
        <v>0</v>
      </c>
      <c r="L162" s="64">
        <f t="shared" si="21"/>
        <v>0.69500000000000006</v>
      </c>
      <c r="M162" s="65">
        <f t="shared" si="22"/>
        <v>6.9010188975114208E-7</v>
      </c>
      <c r="N162" s="64">
        <v>1.8220000000000001</v>
      </c>
      <c r="O162" s="64">
        <v>0</v>
      </c>
      <c r="P162" s="80">
        <f t="shared" si="23"/>
        <v>1.8220000000000001</v>
      </c>
      <c r="Q162" s="82">
        <f t="shared" si="17"/>
        <v>-0.61855104281009876</v>
      </c>
    </row>
    <row r="163" spans="1:17" ht="16.5" x14ac:dyDescent="0.3">
      <c r="A163" s="62" t="s">
        <v>248</v>
      </c>
      <c r="B163" s="63">
        <v>7.0999999999999994E-2</v>
      </c>
      <c r="C163" s="64">
        <v>0</v>
      </c>
      <c r="D163" s="64">
        <f t="shared" si="18"/>
        <v>7.0999999999999994E-2</v>
      </c>
      <c r="E163" s="65">
        <f t="shared" si="19"/>
        <v>8.8242259553669429E-7</v>
      </c>
      <c r="F163" s="63">
        <v>0.26400000000000001</v>
      </c>
      <c r="G163" s="64">
        <v>0</v>
      </c>
      <c r="H163" s="80">
        <f t="shared" si="20"/>
        <v>0.26400000000000001</v>
      </c>
      <c r="I163" s="81">
        <f t="shared" si="16"/>
        <v>-0.73106060606060608</v>
      </c>
      <c r="J163" s="63">
        <v>2.4329999999999998</v>
      </c>
      <c r="K163" s="64">
        <v>0</v>
      </c>
      <c r="L163" s="64">
        <f t="shared" si="21"/>
        <v>2.4329999999999998</v>
      </c>
      <c r="M163" s="65">
        <f t="shared" si="22"/>
        <v>2.415853090308674E-6</v>
      </c>
      <c r="N163" s="64">
        <v>2.9480000000000004</v>
      </c>
      <c r="O163" s="64">
        <v>0</v>
      </c>
      <c r="P163" s="80">
        <f t="shared" si="23"/>
        <v>2.9480000000000004</v>
      </c>
      <c r="Q163" s="82">
        <f t="shared" si="17"/>
        <v>-0.17469470827679801</v>
      </c>
    </row>
    <row r="164" spans="1:17" ht="16.5" x14ac:dyDescent="0.3">
      <c r="A164" s="62" t="s">
        <v>200</v>
      </c>
      <c r="B164" s="63">
        <v>6.8000000000000005E-2</v>
      </c>
      <c r="C164" s="64">
        <v>0</v>
      </c>
      <c r="D164" s="64">
        <f t="shared" si="18"/>
        <v>6.8000000000000005E-2</v>
      </c>
      <c r="E164" s="65">
        <f t="shared" si="19"/>
        <v>8.4513713375345379E-7</v>
      </c>
      <c r="F164" s="63">
        <v>0.51600000000000001</v>
      </c>
      <c r="G164" s="64">
        <v>0</v>
      </c>
      <c r="H164" s="80">
        <f t="shared" si="20"/>
        <v>0.51600000000000001</v>
      </c>
      <c r="I164" s="81">
        <f t="shared" si="16"/>
        <v>-0.86821705426356588</v>
      </c>
      <c r="J164" s="63">
        <v>1.6440000000000001</v>
      </c>
      <c r="K164" s="64">
        <v>0</v>
      </c>
      <c r="L164" s="64">
        <f t="shared" si="21"/>
        <v>1.6440000000000001</v>
      </c>
      <c r="M164" s="65">
        <f t="shared" si="22"/>
        <v>1.6324136787782413E-6</v>
      </c>
      <c r="N164" s="64">
        <v>5.2509999999999994</v>
      </c>
      <c r="O164" s="64">
        <v>0</v>
      </c>
      <c r="P164" s="80">
        <f t="shared" si="23"/>
        <v>5.2509999999999994</v>
      </c>
      <c r="Q164" s="82">
        <f t="shared" si="17"/>
        <v>-0.68691677775661775</v>
      </c>
    </row>
    <row r="165" spans="1:17" ht="16.5" x14ac:dyDescent="0.3">
      <c r="A165" s="62" t="s">
        <v>259</v>
      </c>
      <c r="B165" s="63">
        <v>6.7000000000000004E-2</v>
      </c>
      <c r="C165" s="64">
        <v>0</v>
      </c>
      <c r="D165" s="64">
        <f t="shared" si="18"/>
        <v>6.7000000000000004E-2</v>
      </c>
      <c r="E165" s="65">
        <f t="shared" si="19"/>
        <v>8.3270864649237359E-7</v>
      </c>
      <c r="F165" s="63">
        <v>0.12000000000000001</v>
      </c>
      <c r="G165" s="64">
        <v>0</v>
      </c>
      <c r="H165" s="80">
        <f t="shared" si="20"/>
        <v>0.12000000000000001</v>
      </c>
      <c r="I165" s="81">
        <f t="shared" si="16"/>
        <v>-0.44166666666666665</v>
      </c>
      <c r="J165" s="63">
        <v>0.53100000000000003</v>
      </c>
      <c r="K165" s="64">
        <v>0</v>
      </c>
      <c r="L165" s="64">
        <f t="shared" si="21"/>
        <v>0.53100000000000003</v>
      </c>
      <c r="M165" s="65">
        <f t="shared" si="22"/>
        <v>5.2725770281705963E-7</v>
      </c>
      <c r="N165" s="64">
        <v>0.28600000000000003</v>
      </c>
      <c r="O165" s="64">
        <v>0</v>
      </c>
      <c r="P165" s="80">
        <f t="shared" si="23"/>
        <v>0.28600000000000003</v>
      </c>
      <c r="Q165" s="82">
        <f t="shared" si="17"/>
        <v>0.85664335664335645</v>
      </c>
    </row>
    <row r="166" spans="1:17" ht="16.5" x14ac:dyDescent="0.3">
      <c r="A166" s="62" t="s">
        <v>229</v>
      </c>
      <c r="B166" s="63">
        <v>5.7999999999999996E-2</v>
      </c>
      <c r="C166" s="64">
        <v>0</v>
      </c>
      <c r="D166" s="64">
        <f t="shared" si="18"/>
        <v>5.7999999999999996E-2</v>
      </c>
      <c r="E166" s="65">
        <f t="shared" si="19"/>
        <v>7.2085226114265167E-7</v>
      </c>
      <c r="F166" s="63">
        <v>0.08</v>
      </c>
      <c r="G166" s="64">
        <v>0</v>
      </c>
      <c r="H166" s="80">
        <f t="shared" si="20"/>
        <v>0.08</v>
      </c>
      <c r="I166" s="81">
        <f t="shared" si="16"/>
        <v>-0.27500000000000002</v>
      </c>
      <c r="J166" s="63">
        <v>1.1919999999999999</v>
      </c>
      <c r="K166" s="64">
        <v>0</v>
      </c>
      <c r="L166" s="64">
        <f t="shared" si="21"/>
        <v>1.1919999999999999</v>
      </c>
      <c r="M166" s="65">
        <f t="shared" si="22"/>
        <v>1.1835992123501601E-6</v>
      </c>
      <c r="N166" s="64">
        <v>1.706</v>
      </c>
      <c r="O166" s="64">
        <v>0</v>
      </c>
      <c r="P166" s="80">
        <f t="shared" si="23"/>
        <v>1.706</v>
      </c>
      <c r="Q166" s="82">
        <f t="shared" si="17"/>
        <v>-0.30128956623681125</v>
      </c>
    </row>
    <row r="167" spans="1:17" ht="16.5" x14ac:dyDescent="0.3">
      <c r="A167" s="62" t="s">
        <v>186</v>
      </c>
      <c r="B167" s="63">
        <v>5.3999999999999999E-2</v>
      </c>
      <c r="C167" s="64">
        <v>0</v>
      </c>
      <c r="D167" s="64">
        <f t="shared" si="18"/>
        <v>5.3999999999999999E-2</v>
      </c>
      <c r="E167" s="65">
        <f t="shared" si="19"/>
        <v>6.7113831209833097E-7</v>
      </c>
      <c r="F167" s="63">
        <v>0.375</v>
      </c>
      <c r="G167" s="64">
        <v>0</v>
      </c>
      <c r="H167" s="80">
        <f t="shared" si="20"/>
        <v>0.375</v>
      </c>
      <c r="I167" s="81">
        <f t="shared" si="16"/>
        <v>-0.85599999999999998</v>
      </c>
      <c r="J167" s="63">
        <v>1.829</v>
      </c>
      <c r="K167" s="64">
        <v>0</v>
      </c>
      <c r="L167" s="64">
        <f t="shared" si="21"/>
        <v>1.829</v>
      </c>
      <c r="M167" s="65">
        <f t="shared" si="22"/>
        <v>1.8161098652587609E-6</v>
      </c>
      <c r="N167" s="64">
        <v>1.6419999999999999</v>
      </c>
      <c r="O167" s="64">
        <v>0</v>
      </c>
      <c r="P167" s="80">
        <f t="shared" si="23"/>
        <v>1.6419999999999999</v>
      </c>
      <c r="Q167" s="82">
        <f t="shared" si="17"/>
        <v>0.11388550548112053</v>
      </c>
    </row>
    <row r="168" spans="1:17" ht="16.5" x14ac:dyDescent="0.3">
      <c r="A168" s="62" t="s">
        <v>257</v>
      </c>
      <c r="B168" s="63">
        <v>0.05</v>
      </c>
      <c r="C168" s="64">
        <v>0</v>
      </c>
      <c r="D168" s="64">
        <f t="shared" si="18"/>
        <v>0.05</v>
      </c>
      <c r="E168" s="65">
        <f t="shared" si="19"/>
        <v>6.2142436305401017E-7</v>
      </c>
      <c r="F168" s="63">
        <v>0</v>
      </c>
      <c r="G168" s="64">
        <v>0</v>
      </c>
      <c r="H168" s="80">
        <f t="shared" si="20"/>
        <v>0</v>
      </c>
      <c r="I168" s="81" t="str">
        <f t="shared" si="16"/>
        <v/>
      </c>
      <c r="J168" s="63">
        <v>0.19600000000000001</v>
      </c>
      <c r="K168" s="64">
        <v>0</v>
      </c>
      <c r="L168" s="64">
        <f t="shared" si="21"/>
        <v>0.19600000000000001</v>
      </c>
      <c r="M168" s="65">
        <f t="shared" si="22"/>
        <v>1.9461866243341561E-7</v>
      </c>
      <c r="N168" s="64">
        <v>1.5579999999999998</v>
      </c>
      <c r="O168" s="64">
        <v>0</v>
      </c>
      <c r="P168" s="80">
        <f t="shared" si="23"/>
        <v>1.5579999999999998</v>
      </c>
      <c r="Q168" s="82">
        <f t="shared" si="17"/>
        <v>-0.8741976893453145</v>
      </c>
    </row>
    <row r="169" spans="1:17" ht="16.5" x14ac:dyDescent="0.3">
      <c r="A169" s="62" t="s">
        <v>395</v>
      </c>
      <c r="B169" s="63">
        <v>4.4999999999999998E-2</v>
      </c>
      <c r="C169" s="64">
        <v>0</v>
      </c>
      <c r="D169" s="64">
        <f t="shared" si="18"/>
        <v>4.4999999999999998E-2</v>
      </c>
      <c r="E169" s="65">
        <f t="shared" si="19"/>
        <v>5.5928192674860906E-7</v>
      </c>
      <c r="F169" s="63">
        <v>0</v>
      </c>
      <c r="G169" s="64">
        <v>0</v>
      </c>
      <c r="H169" s="80">
        <f t="shared" si="20"/>
        <v>0</v>
      </c>
      <c r="I169" s="81" t="str">
        <f t="shared" si="16"/>
        <v/>
      </c>
      <c r="J169" s="63">
        <v>4.4999999999999998E-2</v>
      </c>
      <c r="K169" s="64">
        <v>0</v>
      </c>
      <c r="L169" s="64">
        <f t="shared" si="21"/>
        <v>4.4999999999999998E-2</v>
      </c>
      <c r="M169" s="65">
        <f t="shared" si="22"/>
        <v>4.4682856170937255E-8</v>
      </c>
      <c r="N169" s="64">
        <v>0</v>
      </c>
      <c r="O169" s="64">
        <v>0</v>
      </c>
      <c r="P169" s="80">
        <f t="shared" si="23"/>
        <v>0</v>
      </c>
      <c r="Q169" s="82" t="str">
        <f t="shared" si="17"/>
        <v/>
      </c>
    </row>
    <row r="170" spans="1:17" ht="16.5" x14ac:dyDescent="0.3">
      <c r="A170" s="62" t="s">
        <v>364</v>
      </c>
      <c r="B170" s="63">
        <v>0.04</v>
      </c>
      <c r="C170" s="64">
        <v>0</v>
      </c>
      <c r="D170" s="64">
        <f t="shared" si="18"/>
        <v>0.04</v>
      </c>
      <c r="E170" s="65">
        <f t="shared" si="19"/>
        <v>4.9713949044320816E-7</v>
      </c>
      <c r="F170" s="63">
        <v>0</v>
      </c>
      <c r="G170" s="64">
        <v>0</v>
      </c>
      <c r="H170" s="80">
        <f t="shared" si="20"/>
        <v>0</v>
      </c>
      <c r="I170" s="81" t="str">
        <f t="shared" si="16"/>
        <v/>
      </c>
      <c r="J170" s="63">
        <v>0.04</v>
      </c>
      <c r="K170" s="64">
        <v>0</v>
      </c>
      <c r="L170" s="64">
        <f t="shared" si="21"/>
        <v>0.04</v>
      </c>
      <c r="M170" s="65">
        <f t="shared" si="22"/>
        <v>3.971809437416645E-8</v>
      </c>
      <c r="N170" s="64">
        <v>0.02</v>
      </c>
      <c r="O170" s="64">
        <v>0</v>
      </c>
      <c r="P170" s="80">
        <f t="shared" si="23"/>
        <v>0.02</v>
      </c>
      <c r="Q170" s="82">
        <f t="shared" si="17"/>
        <v>1</v>
      </c>
    </row>
    <row r="171" spans="1:17" ht="16.5" x14ac:dyDescent="0.3">
      <c r="A171" s="62" t="s">
        <v>128</v>
      </c>
      <c r="B171" s="63">
        <v>0.04</v>
      </c>
      <c r="C171" s="64">
        <v>0</v>
      </c>
      <c r="D171" s="64">
        <f t="shared" si="18"/>
        <v>0.04</v>
      </c>
      <c r="E171" s="65">
        <f t="shared" si="19"/>
        <v>4.9713949044320816E-7</v>
      </c>
      <c r="F171" s="63">
        <v>0.115</v>
      </c>
      <c r="G171" s="64">
        <v>0</v>
      </c>
      <c r="H171" s="80">
        <f t="shared" si="20"/>
        <v>0.115</v>
      </c>
      <c r="I171" s="81">
        <f t="shared" si="16"/>
        <v>-0.65217391304347827</v>
      </c>
      <c r="J171" s="63">
        <v>2.496</v>
      </c>
      <c r="K171" s="64">
        <v>0</v>
      </c>
      <c r="L171" s="64">
        <f t="shared" si="21"/>
        <v>2.496</v>
      </c>
      <c r="M171" s="65">
        <f t="shared" si="22"/>
        <v>2.4784090889479864E-6</v>
      </c>
      <c r="N171" s="64">
        <v>4.2359999999999998</v>
      </c>
      <c r="O171" s="64">
        <v>0</v>
      </c>
      <c r="P171" s="80">
        <f t="shared" si="23"/>
        <v>4.2359999999999998</v>
      </c>
      <c r="Q171" s="82">
        <f t="shared" si="17"/>
        <v>-0.41076487252124638</v>
      </c>
    </row>
    <row r="172" spans="1:17" ht="16.5" x14ac:dyDescent="0.3">
      <c r="A172" s="62" t="s">
        <v>145</v>
      </c>
      <c r="B172" s="63">
        <v>0.03</v>
      </c>
      <c r="C172" s="64">
        <v>0</v>
      </c>
      <c r="D172" s="64">
        <f t="shared" si="18"/>
        <v>0.03</v>
      </c>
      <c r="E172" s="65">
        <f t="shared" si="19"/>
        <v>3.7285461783240604E-7</v>
      </c>
      <c r="F172" s="63">
        <v>0.33999999999999997</v>
      </c>
      <c r="G172" s="64">
        <v>0</v>
      </c>
      <c r="H172" s="80">
        <f t="shared" si="20"/>
        <v>0.33999999999999997</v>
      </c>
      <c r="I172" s="81">
        <f t="shared" si="16"/>
        <v>-0.91176470588235292</v>
      </c>
      <c r="J172" s="63">
        <v>2.851</v>
      </c>
      <c r="K172" s="64">
        <v>0</v>
      </c>
      <c r="L172" s="64">
        <f t="shared" si="21"/>
        <v>2.851</v>
      </c>
      <c r="M172" s="65">
        <f t="shared" si="22"/>
        <v>2.8309071765187137E-6</v>
      </c>
      <c r="N172" s="64">
        <v>3.2109999999999999</v>
      </c>
      <c r="O172" s="64">
        <v>0</v>
      </c>
      <c r="P172" s="80">
        <f t="shared" si="23"/>
        <v>3.2109999999999999</v>
      </c>
      <c r="Q172" s="82">
        <f t="shared" si="17"/>
        <v>-0.11211460604173151</v>
      </c>
    </row>
    <row r="173" spans="1:17" ht="16.5" x14ac:dyDescent="0.3">
      <c r="A173" s="62" t="s">
        <v>331</v>
      </c>
      <c r="B173" s="63">
        <v>0.03</v>
      </c>
      <c r="C173" s="64">
        <v>0</v>
      </c>
      <c r="D173" s="64">
        <f t="shared" si="18"/>
        <v>0.03</v>
      </c>
      <c r="E173" s="65">
        <f t="shared" si="19"/>
        <v>3.7285461783240604E-7</v>
      </c>
      <c r="F173" s="63">
        <v>2.5000000000000001E-2</v>
      </c>
      <c r="G173" s="64">
        <v>0</v>
      </c>
      <c r="H173" s="80">
        <f t="shared" si="20"/>
        <v>2.5000000000000001E-2</v>
      </c>
      <c r="I173" s="81">
        <f t="shared" si="16"/>
        <v>0.19999999999999996</v>
      </c>
      <c r="J173" s="63">
        <v>0.03</v>
      </c>
      <c r="K173" s="64">
        <v>0</v>
      </c>
      <c r="L173" s="64">
        <f t="shared" si="21"/>
        <v>0.03</v>
      </c>
      <c r="M173" s="65">
        <f t="shared" si="22"/>
        <v>2.9788570780624834E-8</v>
      </c>
      <c r="N173" s="64">
        <v>0.35899999999999999</v>
      </c>
      <c r="O173" s="64">
        <v>0</v>
      </c>
      <c r="P173" s="80">
        <f t="shared" si="23"/>
        <v>0.35899999999999999</v>
      </c>
      <c r="Q173" s="82">
        <f t="shared" si="17"/>
        <v>-0.91643454038997219</v>
      </c>
    </row>
    <row r="174" spans="1:17" ht="16.5" x14ac:dyDescent="0.3">
      <c r="A174" s="62" t="s">
        <v>195</v>
      </c>
      <c r="B174" s="63">
        <v>2.4E-2</v>
      </c>
      <c r="C174" s="64">
        <v>0</v>
      </c>
      <c r="D174" s="64">
        <f t="shared" si="18"/>
        <v>2.4E-2</v>
      </c>
      <c r="E174" s="65">
        <f t="shared" si="19"/>
        <v>2.9828369426592488E-7</v>
      </c>
      <c r="F174" s="63">
        <v>0.08</v>
      </c>
      <c r="G174" s="64">
        <v>0</v>
      </c>
      <c r="H174" s="80">
        <f t="shared" si="20"/>
        <v>0.08</v>
      </c>
      <c r="I174" s="81">
        <f t="shared" si="16"/>
        <v>-0.7</v>
      </c>
      <c r="J174" s="63">
        <v>5.2919999999999998</v>
      </c>
      <c r="K174" s="64">
        <v>0</v>
      </c>
      <c r="L174" s="64">
        <f t="shared" si="21"/>
        <v>5.2919999999999998</v>
      </c>
      <c r="M174" s="65">
        <f t="shared" si="22"/>
        <v>5.2547038857022211E-6</v>
      </c>
      <c r="N174" s="64">
        <v>2.8129999999999997</v>
      </c>
      <c r="O174" s="64">
        <v>0</v>
      </c>
      <c r="P174" s="80">
        <f t="shared" si="23"/>
        <v>2.8129999999999997</v>
      </c>
      <c r="Q174" s="82">
        <f t="shared" si="17"/>
        <v>0.88126555279061503</v>
      </c>
    </row>
    <row r="175" spans="1:17" ht="16.5" x14ac:dyDescent="0.3">
      <c r="A175" s="62" t="s">
        <v>276</v>
      </c>
      <c r="B175" s="63">
        <v>0.02</v>
      </c>
      <c r="C175" s="64">
        <v>0</v>
      </c>
      <c r="D175" s="64">
        <f t="shared" si="18"/>
        <v>0.02</v>
      </c>
      <c r="E175" s="65">
        <f t="shared" si="19"/>
        <v>2.4856974522160408E-7</v>
      </c>
      <c r="F175" s="63">
        <v>0</v>
      </c>
      <c r="G175" s="64">
        <v>0</v>
      </c>
      <c r="H175" s="80">
        <f t="shared" si="20"/>
        <v>0</v>
      </c>
      <c r="I175" s="81" t="str">
        <f t="shared" si="16"/>
        <v/>
      </c>
      <c r="J175" s="63">
        <v>0.45</v>
      </c>
      <c r="K175" s="64">
        <v>0</v>
      </c>
      <c r="L175" s="64">
        <f t="shared" si="21"/>
        <v>0.45</v>
      </c>
      <c r="M175" s="65">
        <f t="shared" si="22"/>
        <v>4.4682856170937258E-7</v>
      </c>
      <c r="N175" s="64">
        <v>0.87000000000000011</v>
      </c>
      <c r="O175" s="64">
        <v>0</v>
      </c>
      <c r="P175" s="80">
        <f t="shared" si="23"/>
        <v>0.87000000000000011</v>
      </c>
      <c r="Q175" s="82">
        <f t="shared" si="17"/>
        <v>-0.48275862068965525</v>
      </c>
    </row>
    <row r="176" spans="1:17" ht="16.5" x14ac:dyDescent="0.3">
      <c r="A176" s="62" t="s">
        <v>210</v>
      </c>
      <c r="B176" s="63">
        <v>0.02</v>
      </c>
      <c r="C176" s="64">
        <v>0</v>
      </c>
      <c r="D176" s="64">
        <f t="shared" si="18"/>
        <v>0.02</v>
      </c>
      <c r="E176" s="65">
        <f t="shared" si="19"/>
        <v>2.4856974522160408E-7</v>
      </c>
      <c r="F176" s="63">
        <v>1.01</v>
      </c>
      <c r="G176" s="64">
        <v>0</v>
      </c>
      <c r="H176" s="80">
        <f t="shared" si="20"/>
        <v>1.01</v>
      </c>
      <c r="I176" s="81">
        <f t="shared" si="16"/>
        <v>-0.98019801980198018</v>
      </c>
      <c r="J176" s="63">
        <v>16.148</v>
      </c>
      <c r="K176" s="64">
        <v>0</v>
      </c>
      <c r="L176" s="64">
        <f t="shared" si="21"/>
        <v>16.148</v>
      </c>
      <c r="M176" s="65">
        <f t="shared" si="22"/>
        <v>1.6034194698850994E-5</v>
      </c>
      <c r="N176" s="64">
        <v>15.327</v>
      </c>
      <c r="O176" s="64">
        <v>0</v>
      </c>
      <c r="P176" s="80">
        <f t="shared" si="23"/>
        <v>15.327</v>
      </c>
      <c r="Q176" s="82">
        <f t="shared" si="17"/>
        <v>5.3565603183923782E-2</v>
      </c>
    </row>
    <row r="177" spans="1:17" ht="16.5" x14ac:dyDescent="0.3">
      <c r="A177" s="62" t="s">
        <v>240</v>
      </c>
      <c r="B177" s="63">
        <v>1.0999999999999999E-2</v>
      </c>
      <c r="C177" s="64">
        <v>0</v>
      </c>
      <c r="D177" s="64">
        <f t="shared" si="18"/>
        <v>1.0999999999999999E-2</v>
      </c>
      <c r="E177" s="65">
        <f t="shared" si="19"/>
        <v>1.3671335987188221E-7</v>
      </c>
      <c r="F177" s="63">
        <v>0.05</v>
      </c>
      <c r="G177" s="64">
        <v>0</v>
      </c>
      <c r="H177" s="80">
        <f t="shared" si="20"/>
        <v>0.05</v>
      </c>
      <c r="I177" s="81">
        <f t="shared" si="16"/>
        <v>-0.78</v>
      </c>
      <c r="J177" s="63">
        <v>0.121</v>
      </c>
      <c r="K177" s="64">
        <v>0</v>
      </c>
      <c r="L177" s="64">
        <f t="shared" si="21"/>
        <v>0.121</v>
      </c>
      <c r="M177" s="65">
        <f t="shared" si="22"/>
        <v>1.2014723548185351E-7</v>
      </c>
      <c r="N177" s="64">
        <v>6.9999999999999993E-2</v>
      </c>
      <c r="O177" s="64">
        <v>0</v>
      </c>
      <c r="P177" s="80">
        <f t="shared" si="23"/>
        <v>6.9999999999999993E-2</v>
      </c>
      <c r="Q177" s="82">
        <f t="shared" si="17"/>
        <v>0.72857142857142865</v>
      </c>
    </row>
    <row r="178" spans="1:17" ht="16.5" x14ac:dyDescent="0.3">
      <c r="A178" s="62" t="s">
        <v>282</v>
      </c>
      <c r="B178" s="63">
        <v>0.01</v>
      </c>
      <c r="C178" s="64">
        <v>0</v>
      </c>
      <c r="D178" s="64">
        <f t="shared" si="18"/>
        <v>0.01</v>
      </c>
      <c r="E178" s="65">
        <f t="shared" si="19"/>
        <v>1.2428487261080204E-7</v>
      </c>
      <c r="F178" s="63">
        <v>0</v>
      </c>
      <c r="G178" s="64">
        <v>0</v>
      </c>
      <c r="H178" s="80">
        <f t="shared" si="20"/>
        <v>0</v>
      </c>
      <c r="I178" s="81" t="str">
        <f t="shared" si="16"/>
        <v/>
      </c>
      <c r="J178" s="63">
        <v>1.5</v>
      </c>
      <c r="K178" s="64">
        <v>0</v>
      </c>
      <c r="L178" s="64">
        <f t="shared" si="21"/>
        <v>1.5</v>
      </c>
      <c r="M178" s="65">
        <f t="shared" si="22"/>
        <v>1.4894285390312419E-6</v>
      </c>
      <c r="N178" s="64">
        <v>2.0249999999999999</v>
      </c>
      <c r="O178" s="64">
        <v>0</v>
      </c>
      <c r="P178" s="80">
        <f t="shared" si="23"/>
        <v>2.0249999999999999</v>
      </c>
      <c r="Q178" s="82">
        <f t="shared" si="17"/>
        <v>-0.25925925925925919</v>
      </c>
    </row>
    <row r="179" spans="1:17" ht="16.5" x14ac:dyDescent="0.3">
      <c r="A179" s="62" t="s">
        <v>251</v>
      </c>
      <c r="B179" s="63">
        <v>0.01</v>
      </c>
      <c r="C179" s="64">
        <v>0</v>
      </c>
      <c r="D179" s="64">
        <f t="shared" si="18"/>
        <v>0.01</v>
      </c>
      <c r="E179" s="65">
        <f t="shared" si="19"/>
        <v>1.2428487261080204E-7</v>
      </c>
      <c r="F179" s="63">
        <v>0</v>
      </c>
      <c r="G179" s="64">
        <v>0</v>
      </c>
      <c r="H179" s="80">
        <f t="shared" si="20"/>
        <v>0</v>
      </c>
      <c r="I179" s="81" t="str">
        <f t="shared" si="16"/>
        <v/>
      </c>
      <c r="J179" s="63">
        <v>0.11</v>
      </c>
      <c r="K179" s="64">
        <v>0</v>
      </c>
      <c r="L179" s="64">
        <f t="shared" si="21"/>
        <v>0.11</v>
      </c>
      <c r="M179" s="65">
        <f t="shared" si="22"/>
        <v>1.0922475952895773E-7</v>
      </c>
      <c r="N179" s="64">
        <v>0.16999999999999998</v>
      </c>
      <c r="O179" s="64">
        <v>0</v>
      </c>
      <c r="P179" s="80">
        <f t="shared" si="23"/>
        <v>0.16999999999999998</v>
      </c>
      <c r="Q179" s="82">
        <f t="shared" si="17"/>
        <v>-0.3529411764705882</v>
      </c>
    </row>
    <row r="180" spans="1:17" ht="16.5" x14ac:dyDescent="0.3">
      <c r="A180" s="62" t="s">
        <v>394</v>
      </c>
      <c r="B180" s="63">
        <v>0.01</v>
      </c>
      <c r="C180" s="64">
        <v>0</v>
      </c>
      <c r="D180" s="64">
        <f t="shared" si="18"/>
        <v>0.01</v>
      </c>
      <c r="E180" s="65">
        <f t="shared" si="19"/>
        <v>1.2428487261080204E-7</v>
      </c>
      <c r="F180" s="63">
        <v>0</v>
      </c>
      <c r="G180" s="64">
        <v>0</v>
      </c>
      <c r="H180" s="80">
        <f t="shared" si="20"/>
        <v>0</v>
      </c>
      <c r="I180" s="81" t="str">
        <f t="shared" si="16"/>
        <v/>
      </c>
      <c r="J180" s="63">
        <v>0.01</v>
      </c>
      <c r="K180" s="64">
        <v>0</v>
      </c>
      <c r="L180" s="64">
        <f t="shared" si="21"/>
        <v>0.01</v>
      </c>
      <c r="M180" s="65">
        <f t="shared" si="22"/>
        <v>9.9295235935416126E-9</v>
      </c>
      <c r="N180" s="64">
        <v>0</v>
      </c>
      <c r="O180" s="64">
        <v>0</v>
      </c>
      <c r="P180" s="80">
        <f t="shared" si="23"/>
        <v>0</v>
      </c>
      <c r="Q180" s="82" t="str">
        <f t="shared" si="17"/>
        <v/>
      </c>
    </row>
    <row r="181" spans="1:17" ht="16.5" x14ac:dyDescent="0.3">
      <c r="A181" s="62" t="s">
        <v>285</v>
      </c>
      <c r="B181" s="63">
        <v>6.0000000000000001E-3</v>
      </c>
      <c r="C181" s="64">
        <v>0</v>
      </c>
      <c r="D181" s="64">
        <f t="shared" si="18"/>
        <v>6.0000000000000001E-3</v>
      </c>
      <c r="E181" s="65">
        <f t="shared" si="19"/>
        <v>7.4570923566481221E-8</v>
      </c>
      <c r="F181" s="63">
        <v>0</v>
      </c>
      <c r="G181" s="64">
        <v>0</v>
      </c>
      <c r="H181" s="80">
        <f t="shared" si="20"/>
        <v>0</v>
      </c>
      <c r="I181" s="81" t="str">
        <f t="shared" si="16"/>
        <v/>
      </c>
      <c r="J181" s="63">
        <v>0.48199999999999998</v>
      </c>
      <c r="K181" s="64">
        <v>0</v>
      </c>
      <c r="L181" s="64">
        <f t="shared" si="21"/>
        <v>0.48199999999999998</v>
      </c>
      <c r="M181" s="65">
        <f t="shared" si="22"/>
        <v>4.786030372087057E-7</v>
      </c>
      <c r="N181" s="64">
        <v>0.37</v>
      </c>
      <c r="O181" s="64">
        <v>0</v>
      </c>
      <c r="P181" s="80">
        <f t="shared" si="23"/>
        <v>0.37</v>
      </c>
      <c r="Q181" s="82">
        <f t="shared" si="17"/>
        <v>0.30270270270270272</v>
      </c>
    </row>
    <row r="182" spans="1:17" ht="16.5" x14ac:dyDescent="0.3">
      <c r="A182" s="62" t="s">
        <v>55</v>
      </c>
      <c r="B182" s="63">
        <v>2E-3</v>
      </c>
      <c r="C182" s="64">
        <v>0</v>
      </c>
      <c r="D182" s="64">
        <f t="shared" si="18"/>
        <v>2E-3</v>
      </c>
      <c r="E182" s="65">
        <f t="shared" si="19"/>
        <v>2.4856974522160406E-8</v>
      </c>
      <c r="F182" s="63">
        <v>20.161999999999999</v>
      </c>
      <c r="G182" s="64">
        <v>0</v>
      </c>
      <c r="H182" s="80">
        <f t="shared" si="20"/>
        <v>20.161999999999999</v>
      </c>
      <c r="I182" s="81">
        <f t="shared" si="16"/>
        <v>-0.99990080349171706</v>
      </c>
      <c r="J182" s="63">
        <v>154.75700000000001</v>
      </c>
      <c r="K182" s="64">
        <v>0</v>
      </c>
      <c r="L182" s="64">
        <f t="shared" si="21"/>
        <v>154.75700000000001</v>
      </c>
      <c r="M182" s="65">
        <f t="shared" si="22"/>
        <v>1.5366632827657194E-4</v>
      </c>
      <c r="N182" s="64">
        <v>107.282</v>
      </c>
      <c r="O182" s="64">
        <v>0</v>
      </c>
      <c r="P182" s="80">
        <f t="shared" si="23"/>
        <v>107.282</v>
      </c>
      <c r="Q182" s="82">
        <f t="shared" si="17"/>
        <v>0.44252530713446814</v>
      </c>
    </row>
    <row r="183" spans="1:17" ht="16.5" x14ac:dyDescent="0.3">
      <c r="A183" s="62" t="s">
        <v>338</v>
      </c>
      <c r="B183" s="63">
        <v>0</v>
      </c>
      <c r="C183" s="64">
        <v>0</v>
      </c>
      <c r="D183" s="64">
        <f t="shared" si="18"/>
        <v>0</v>
      </c>
      <c r="E183" s="65">
        <f t="shared" si="19"/>
        <v>0</v>
      </c>
      <c r="F183" s="63">
        <v>0</v>
      </c>
      <c r="G183" s="64">
        <v>0</v>
      </c>
      <c r="H183" s="80">
        <f t="shared" si="20"/>
        <v>0</v>
      </c>
      <c r="I183" s="81" t="str">
        <f t="shared" si="16"/>
        <v/>
      </c>
      <c r="J183" s="63">
        <v>0</v>
      </c>
      <c r="K183" s="64">
        <v>0</v>
      </c>
      <c r="L183" s="64">
        <f t="shared" si="21"/>
        <v>0</v>
      </c>
      <c r="M183" s="65">
        <f t="shared" si="22"/>
        <v>0</v>
      </c>
      <c r="N183" s="64">
        <v>0</v>
      </c>
      <c r="O183" s="64">
        <v>0.2</v>
      </c>
      <c r="P183" s="80">
        <f t="shared" si="23"/>
        <v>0.2</v>
      </c>
      <c r="Q183" s="82">
        <f t="shared" si="17"/>
        <v>-1</v>
      </c>
    </row>
    <row r="184" spans="1:17" ht="16.5" x14ac:dyDescent="0.3">
      <c r="A184" s="62" t="s">
        <v>238</v>
      </c>
      <c r="B184" s="63">
        <v>0</v>
      </c>
      <c r="C184" s="64">
        <v>0</v>
      </c>
      <c r="D184" s="64">
        <f t="shared" si="18"/>
        <v>0</v>
      </c>
      <c r="E184" s="65">
        <f t="shared" si="19"/>
        <v>0</v>
      </c>
      <c r="F184" s="63">
        <v>0</v>
      </c>
      <c r="G184" s="64">
        <v>0</v>
      </c>
      <c r="H184" s="80">
        <f t="shared" si="20"/>
        <v>0</v>
      </c>
      <c r="I184" s="81" t="str">
        <f t="shared" si="16"/>
        <v/>
      </c>
      <c r="J184" s="63">
        <v>0.15000000000000002</v>
      </c>
      <c r="K184" s="64">
        <v>0</v>
      </c>
      <c r="L184" s="64">
        <f t="shared" si="21"/>
        <v>0.15000000000000002</v>
      </c>
      <c r="M184" s="65">
        <f t="shared" si="22"/>
        <v>1.4894285390312419E-7</v>
      </c>
      <c r="N184" s="64">
        <v>0.26</v>
      </c>
      <c r="O184" s="64">
        <v>0</v>
      </c>
      <c r="P184" s="80">
        <f t="shared" si="23"/>
        <v>0.26</v>
      </c>
      <c r="Q184" s="82">
        <f t="shared" si="17"/>
        <v>-0.42307692307692302</v>
      </c>
    </row>
    <row r="185" spans="1:17" ht="16.5" x14ac:dyDescent="0.3">
      <c r="A185" s="62" t="s">
        <v>274</v>
      </c>
      <c r="B185" s="63">
        <v>0</v>
      </c>
      <c r="C185" s="64">
        <v>0</v>
      </c>
      <c r="D185" s="64">
        <f t="shared" si="18"/>
        <v>0</v>
      </c>
      <c r="E185" s="65">
        <f t="shared" si="19"/>
        <v>0</v>
      </c>
      <c r="F185" s="63">
        <v>0</v>
      </c>
      <c r="G185" s="64">
        <v>0</v>
      </c>
      <c r="H185" s="80">
        <f t="shared" si="20"/>
        <v>0</v>
      </c>
      <c r="I185" s="81" t="str">
        <f t="shared" si="16"/>
        <v/>
      </c>
      <c r="J185" s="63">
        <v>0.375</v>
      </c>
      <c r="K185" s="64">
        <v>0</v>
      </c>
      <c r="L185" s="64">
        <f t="shared" si="21"/>
        <v>0.375</v>
      </c>
      <c r="M185" s="65">
        <f t="shared" si="22"/>
        <v>3.7235713475781048E-7</v>
      </c>
      <c r="N185" s="64">
        <v>0.44999999999999996</v>
      </c>
      <c r="O185" s="64">
        <v>0</v>
      </c>
      <c r="P185" s="80">
        <f t="shared" si="23"/>
        <v>0.44999999999999996</v>
      </c>
      <c r="Q185" s="82">
        <f t="shared" si="17"/>
        <v>-0.16666666666666663</v>
      </c>
    </row>
    <row r="186" spans="1:17" ht="16.5" x14ac:dyDescent="0.3">
      <c r="A186" s="62" t="s">
        <v>262</v>
      </c>
      <c r="B186" s="63">
        <v>0</v>
      </c>
      <c r="C186" s="64">
        <v>0</v>
      </c>
      <c r="D186" s="64">
        <f t="shared" si="18"/>
        <v>0</v>
      </c>
      <c r="E186" s="65">
        <f t="shared" si="19"/>
        <v>0</v>
      </c>
      <c r="F186" s="63">
        <v>0</v>
      </c>
      <c r="G186" s="64">
        <v>0</v>
      </c>
      <c r="H186" s="80">
        <f t="shared" si="20"/>
        <v>0</v>
      </c>
      <c r="I186" s="81" t="str">
        <f t="shared" si="16"/>
        <v/>
      </c>
      <c r="J186" s="63">
        <v>8.0000000000000002E-3</v>
      </c>
      <c r="K186" s="64">
        <v>0</v>
      </c>
      <c r="L186" s="64">
        <f t="shared" si="21"/>
        <v>8.0000000000000002E-3</v>
      </c>
      <c r="M186" s="65">
        <f t="shared" si="22"/>
        <v>7.9436188748332904E-9</v>
      </c>
      <c r="N186" s="64">
        <v>0.01</v>
      </c>
      <c r="O186" s="64">
        <v>0</v>
      </c>
      <c r="P186" s="80">
        <f t="shared" si="23"/>
        <v>0.01</v>
      </c>
      <c r="Q186" s="82">
        <f t="shared" si="17"/>
        <v>-0.19999999999999996</v>
      </c>
    </row>
    <row r="187" spans="1:17" ht="16.5" x14ac:dyDescent="0.3">
      <c r="A187" s="62" t="s">
        <v>226</v>
      </c>
      <c r="B187" s="63">
        <v>0</v>
      </c>
      <c r="C187" s="64">
        <v>0</v>
      </c>
      <c r="D187" s="64">
        <f t="shared" si="18"/>
        <v>0</v>
      </c>
      <c r="E187" s="65">
        <f t="shared" si="19"/>
        <v>0</v>
      </c>
      <c r="F187" s="63">
        <v>0</v>
      </c>
      <c r="G187" s="64">
        <v>0</v>
      </c>
      <c r="H187" s="80">
        <f t="shared" si="20"/>
        <v>0</v>
      </c>
      <c r="I187" s="81" t="str">
        <f t="shared" si="16"/>
        <v/>
      </c>
      <c r="J187" s="63">
        <v>0.6</v>
      </c>
      <c r="K187" s="64">
        <v>0</v>
      </c>
      <c r="L187" s="64">
        <f t="shared" si="21"/>
        <v>0.6</v>
      </c>
      <c r="M187" s="65">
        <f t="shared" si="22"/>
        <v>5.9577141561249666E-7</v>
      </c>
      <c r="N187" s="64">
        <v>0</v>
      </c>
      <c r="O187" s="64">
        <v>0</v>
      </c>
      <c r="P187" s="80">
        <f t="shared" si="23"/>
        <v>0</v>
      </c>
      <c r="Q187" s="82" t="str">
        <f t="shared" si="17"/>
        <v/>
      </c>
    </row>
    <row r="188" spans="1:17" ht="16.5" x14ac:dyDescent="0.3">
      <c r="A188" s="62" t="s">
        <v>351</v>
      </c>
      <c r="B188" s="63">
        <v>0</v>
      </c>
      <c r="C188" s="64">
        <v>0</v>
      </c>
      <c r="D188" s="64">
        <f t="shared" si="18"/>
        <v>0</v>
      </c>
      <c r="E188" s="65">
        <f t="shared" si="19"/>
        <v>0</v>
      </c>
      <c r="F188" s="63">
        <v>0</v>
      </c>
      <c r="G188" s="64">
        <v>0</v>
      </c>
      <c r="H188" s="80">
        <f t="shared" si="20"/>
        <v>0</v>
      </c>
      <c r="I188" s="81" t="str">
        <f t="shared" si="16"/>
        <v/>
      </c>
      <c r="J188" s="63">
        <v>5.5E-2</v>
      </c>
      <c r="K188" s="64">
        <v>0</v>
      </c>
      <c r="L188" s="64">
        <f t="shared" si="21"/>
        <v>5.5E-2</v>
      </c>
      <c r="M188" s="65">
        <f t="shared" si="22"/>
        <v>5.4612379764478864E-8</v>
      </c>
      <c r="N188" s="64">
        <v>0.15200000000000002</v>
      </c>
      <c r="O188" s="64">
        <v>0</v>
      </c>
      <c r="P188" s="80">
        <f t="shared" si="23"/>
        <v>0.15200000000000002</v>
      </c>
      <c r="Q188" s="82">
        <f t="shared" si="17"/>
        <v>-0.63815789473684215</v>
      </c>
    </row>
    <row r="189" spans="1:17" ht="16.5" x14ac:dyDescent="0.3">
      <c r="A189" s="62" t="s">
        <v>321</v>
      </c>
      <c r="B189" s="63">
        <v>0</v>
      </c>
      <c r="C189" s="64">
        <v>0</v>
      </c>
      <c r="D189" s="64">
        <f t="shared" si="18"/>
        <v>0</v>
      </c>
      <c r="E189" s="65">
        <f t="shared" si="19"/>
        <v>0</v>
      </c>
      <c r="F189" s="63">
        <v>0</v>
      </c>
      <c r="G189" s="64">
        <v>0</v>
      </c>
      <c r="H189" s="80">
        <f t="shared" si="20"/>
        <v>0</v>
      </c>
      <c r="I189" s="81" t="str">
        <f t="shared" si="16"/>
        <v/>
      </c>
      <c r="J189" s="63">
        <v>0</v>
      </c>
      <c r="K189" s="64">
        <v>0</v>
      </c>
      <c r="L189" s="64">
        <f t="shared" si="21"/>
        <v>0</v>
      </c>
      <c r="M189" s="65">
        <f t="shared" si="22"/>
        <v>0</v>
      </c>
      <c r="N189" s="64">
        <v>0.13</v>
      </c>
      <c r="O189" s="64">
        <v>0</v>
      </c>
      <c r="P189" s="80">
        <f t="shared" si="23"/>
        <v>0.13</v>
      </c>
      <c r="Q189" s="82">
        <f t="shared" si="17"/>
        <v>-1</v>
      </c>
    </row>
    <row r="190" spans="1:17" ht="16.5" x14ac:dyDescent="0.3">
      <c r="A190" s="62" t="s">
        <v>356</v>
      </c>
      <c r="B190" s="63">
        <v>0</v>
      </c>
      <c r="C190" s="64">
        <v>0</v>
      </c>
      <c r="D190" s="64">
        <f t="shared" si="18"/>
        <v>0</v>
      </c>
      <c r="E190" s="65">
        <f t="shared" si="19"/>
        <v>0</v>
      </c>
      <c r="F190" s="63">
        <v>3.4</v>
      </c>
      <c r="G190" s="64">
        <v>0</v>
      </c>
      <c r="H190" s="80">
        <f t="shared" si="20"/>
        <v>3.4</v>
      </c>
      <c r="I190" s="81">
        <f t="shared" si="16"/>
        <v>-1</v>
      </c>
      <c r="J190" s="63">
        <v>45.454000000000001</v>
      </c>
      <c r="K190" s="64">
        <v>0</v>
      </c>
      <c r="L190" s="64">
        <f t="shared" si="21"/>
        <v>45.454000000000001</v>
      </c>
      <c r="M190" s="65">
        <f t="shared" si="22"/>
        <v>4.5133656542084048E-5</v>
      </c>
      <c r="N190" s="64">
        <v>11.635999999999999</v>
      </c>
      <c r="O190" s="64">
        <v>0</v>
      </c>
      <c r="P190" s="80">
        <f t="shared" si="23"/>
        <v>11.635999999999999</v>
      </c>
      <c r="Q190" s="82">
        <f t="shared" si="17"/>
        <v>2.9063251976624271</v>
      </c>
    </row>
    <row r="191" spans="1:17" ht="16.5" x14ac:dyDescent="0.3">
      <c r="A191" s="62" t="s">
        <v>323</v>
      </c>
      <c r="B191" s="63">
        <v>0</v>
      </c>
      <c r="C191" s="64">
        <v>0</v>
      </c>
      <c r="D191" s="64">
        <f t="shared" si="18"/>
        <v>0</v>
      </c>
      <c r="E191" s="65">
        <f t="shared" si="19"/>
        <v>0</v>
      </c>
      <c r="F191" s="63">
        <v>0.2</v>
      </c>
      <c r="G191" s="64">
        <v>0</v>
      </c>
      <c r="H191" s="80">
        <f t="shared" si="20"/>
        <v>0.2</v>
      </c>
      <c r="I191" s="81">
        <f t="shared" si="16"/>
        <v>-1</v>
      </c>
      <c r="J191" s="63">
        <v>0</v>
      </c>
      <c r="K191" s="64">
        <v>0</v>
      </c>
      <c r="L191" s="64">
        <f t="shared" si="21"/>
        <v>0</v>
      </c>
      <c r="M191" s="65">
        <f t="shared" si="22"/>
        <v>0</v>
      </c>
      <c r="N191" s="64">
        <v>0.25</v>
      </c>
      <c r="O191" s="64">
        <v>0</v>
      </c>
      <c r="P191" s="80">
        <f t="shared" si="23"/>
        <v>0.25</v>
      </c>
      <c r="Q191" s="82">
        <f t="shared" si="17"/>
        <v>-1</v>
      </c>
    </row>
    <row r="192" spans="1:17" ht="16.5" x14ac:dyDescent="0.3">
      <c r="A192" s="62" t="s">
        <v>224</v>
      </c>
      <c r="B192" s="63">
        <v>0</v>
      </c>
      <c r="C192" s="64">
        <v>0</v>
      </c>
      <c r="D192" s="64">
        <f t="shared" si="18"/>
        <v>0</v>
      </c>
      <c r="E192" s="65">
        <f t="shared" si="19"/>
        <v>0</v>
      </c>
      <c r="F192" s="63">
        <v>0.1</v>
      </c>
      <c r="G192" s="64">
        <v>0</v>
      </c>
      <c r="H192" s="80">
        <f t="shared" si="20"/>
        <v>0.1</v>
      </c>
      <c r="I192" s="81">
        <f t="shared" si="16"/>
        <v>-1</v>
      </c>
      <c r="J192" s="63">
        <v>7.0500000000000007</v>
      </c>
      <c r="K192" s="64">
        <v>0</v>
      </c>
      <c r="L192" s="64">
        <f t="shared" si="21"/>
        <v>7.0500000000000007</v>
      </c>
      <c r="M192" s="65">
        <f t="shared" si="22"/>
        <v>7.000314133446837E-6</v>
      </c>
      <c r="N192" s="64">
        <v>0.3</v>
      </c>
      <c r="O192" s="64">
        <v>0</v>
      </c>
      <c r="P192" s="80">
        <f t="shared" si="23"/>
        <v>0.3</v>
      </c>
      <c r="Q192" s="82">
        <f t="shared" si="17"/>
        <v>22.500000000000004</v>
      </c>
    </row>
    <row r="193" spans="1:17" ht="16.5" x14ac:dyDescent="0.3">
      <c r="A193" s="62" t="s">
        <v>255</v>
      </c>
      <c r="B193" s="63">
        <v>0</v>
      </c>
      <c r="C193" s="64">
        <v>0</v>
      </c>
      <c r="D193" s="64">
        <f t="shared" si="18"/>
        <v>0</v>
      </c>
      <c r="E193" s="65">
        <f t="shared" si="19"/>
        <v>0</v>
      </c>
      <c r="F193" s="63">
        <v>0</v>
      </c>
      <c r="G193" s="64">
        <v>0</v>
      </c>
      <c r="H193" s="80">
        <f t="shared" si="20"/>
        <v>0</v>
      </c>
      <c r="I193" s="81" t="str">
        <f t="shared" si="16"/>
        <v/>
      </c>
      <c r="J193" s="63">
        <v>0</v>
      </c>
      <c r="K193" s="64">
        <v>0</v>
      </c>
      <c r="L193" s="64">
        <f t="shared" si="21"/>
        <v>0</v>
      </c>
      <c r="M193" s="65">
        <f t="shared" si="22"/>
        <v>0</v>
      </c>
      <c r="N193" s="64">
        <v>3.1E-2</v>
      </c>
      <c r="O193" s="64">
        <v>0</v>
      </c>
      <c r="P193" s="80">
        <f t="shared" si="23"/>
        <v>3.1E-2</v>
      </c>
      <c r="Q193" s="82">
        <f t="shared" si="17"/>
        <v>-1</v>
      </c>
    </row>
    <row r="194" spans="1:17" ht="16.5" x14ac:dyDescent="0.3">
      <c r="A194" s="62" t="s">
        <v>272</v>
      </c>
      <c r="B194" s="63">
        <v>0</v>
      </c>
      <c r="C194" s="64">
        <v>0</v>
      </c>
      <c r="D194" s="64">
        <f t="shared" si="18"/>
        <v>0</v>
      </c>
      <c r="E194" s="65">
        <f t="shared" si="19"/>
        <v>0</v>
      </c>
      <c r="F194" s="63">
        <v>0</v>
      </c>
      <c r="G194" s="64">
        <v>0</v>
      </c>
      <c r="H194" s="80">
        <f t="shared" si="20"/>
        <v>0</v>
      </c>
      <c r="I194" s="81" t="str">
        <f t="shared" si="16"/>
        <v/>
      </c>
      <c r="J194" s="63">
        <v>0.54699999999999993</v>
      </c>
      <c r="K194" s="64">
        <v>0</v>
      </c>
      <c r="L194" s="64">
        <f t="shared" si="21"/>
        <v>0.54699999999999993</v>
      </c>
      <c r="M194" s="65">
        <f t="shared" si="22"/>
        <v>5.4314494056672614E-7</v>
      </c>
      <c r="N194" s="64">
        <v>0</v>
      </c>
      <c r="O194" s="64">
        <v>0</v>
      </c>
      <c r="P194" s="80">
        <f t="shared" si="23"/>
        <v>0</v>
      </c>
      <c r="Q194" s="82" t="str">
        <f t="shared" si="17"/>
        <v/>
      </c>
    </row>
    <row r="195" spans="1:17" ht="16.5" x14ac:dyDescent="0.3">
      <c r="A195" s="62" t="s">
        <v>318</v>
      </c>
      <c r="B195" s="63">
        <v>0</v>
      </c>
      <c r="C195" s="64">
        <v>0</v>
      </c>
      <c r="D195" s="64">
        <f t="shared" si="18"/>
        <v>0</v>
      </c>
      <c r="E195" s="65">
        <f t="shared" si="19"/>
        <v>0</v>
      </c>
      <c r="F195" s="63">
        <v>0</v>
      </c>
      <c r="G195" s="64">
        <v>0</v>
      </c>
      <c r="H195" s="80">
        <f t="shared" si="20"/>
        <v>0</v>
      </c>
      <c r="I195" s="81" t="str">
        <f t="shared" si="16"/>
        <v/>
      </c>
      <c r="J195" s="63">
        <v>0.09</v>
      </c>
      <c r="K195" s="64">
        <v>0</v>
      </c>
      <c r="L195" s="64">
        <f t="shared" si="21"/>
        <v>0.09</v>
      </c>
      <c r="M195" s="65">
        <f t="shared" si="22"/>
        <v>8.936571234187451E-8</v>
      </c>
      <c r="N195" s="64">
        <v>1.48</v>
      </c>
      <c r="O195" s="64">
        <v>0</v>
      </c>
      <c r="P195" s="80">
        <f t="shared" si="23"/>
        <v>1.48</v>
      </c>
      <c r="Q195" s="82">
        <f t="shared" si="17"/>
        <v>-0.93918918918918914</v>
      </c>
    </row>
    <row r="196" spans="1:17" ht="16.5" x14ac:dyDescent="0.3">
      <c r="A196" s="62" t="s">
        <v>399</v>
      </c>
      <c r="B196" s="63">
        <v>0</v>
      </c>
      <c r="C196" s="64">
        <v>0</v>
      </c>
      <c r="D196" s="64">
        <f t="shared" si="18"/>
        <v>0</v>
      </c>
      <c r="E196" s="65">
        <f t="shared" si="19"/>
        <v>0</v>
      </c>
      <c r="F196" s="63">
        <v>0</v>
      </c>
      <c r="G196" s="64">
        <v>0</v>
      </c>
      <c r="H196" s="80">
        <f t="shared" si="20"/>
        <v>0</v>
      </c>
      <c r="I196" s="81" t="str">
        <f t="shared" si="16"/>
        <v/>
      </c>
      <c r="J196" s="63">
        <v>0.02</v>
      </c>
      <c r="K196" s="64">
        <v>0</v>
      </c>
      <c r="L196" s="64">
        <f t="shared" si="21"/>
        <v>0.02</v>
      </c>
      <c r="M196" s="65">
        <f t="shared" si="22"/>
        <v>1.9859047187083225E-8</v>
      </c>
      <c r="N196" s="64">
        <v>0</v>
      </c>
      <c r="O196" s="64">
        <v>0</v>
      </c>
      <c r="P196" s="80">
        <f t="shared" si="23"/>
        <v>0</v>
      </c>
      <c r="Q196" s="82" t="str">
        <f t="shared" si="17"/>
        <v/>
      </c>
    </row>
    <row r="197" spans="1:17" ht="16.5" x14ac:dyDescent="0.3">
      <c r="A197" s="62" t="s">
        <v>534</v>
      </c>
      <c r="B197" s="63">
        <v>0</v>
      </c>
      <c r="C197" s="64">
        <v>0</v>
      </c>
      <c r="D197" s="64">
        <f t="shared" si="18"/>
        <v>0</v>
      </c>
      <c r="E197" s="65">
        <f t="shared" si="19"/>
        <v>0</v>
      </c>
      <c r="F197" s="63">
        <v>0</v>
      </c>
      <c r="G197" s="64">
        <v>0</v>
      </c>
      <c r="H197" s="80">
        <f t="shared" si="20"/>
        <v>0</v>
      </c>
      <c r="I197" s="81" t="str">
        <f t="shared" si="16"/>
        <v/>
      </c>
      <c r="J197" s="63">
        <v>0</v>
      </c>
      <c r="K197" s="64">
        <v>186.81200000000001</v>
      </c>
      <c r="L197" s="64">
        <f t="shared" si="21"/>
        <v>186.81200000000001</v>
      </c>
      <c r="M197" s="65">
        <f t="shared" si="22"/>
        <v>1.8549541615566959E-4</v>
      </c>
      <c r="N197" s="64">
        <v>0</v>
      </c>
      <c r="O197" s="64">
        <v>0</v>
      </c>
      <c r="P197" s="80">
        <f t="shared" si="23"/>
        <v>0</v>
      </c>
      <c r="Q197" s="82" t="str">
        <f t="shared" si="17"/>
        <v/>
      </c>
    </row>
    <row r="198" spans="1:17" ht="16.5" x14ac:dyDescent="0.3">
      <c r="A198" s="62" t="s">
        <v>400</v>
      </c>
      <c r="B198" s="63">
        <v>0</v>
      </c>
      <c r="C198" s="64">
        <v>0</v>
      </c>
      <c r="D198" s="64">
        <f t="shared" si="18"/>
        <v>0</v>
      </c>
      <c r="E198" s="65">
        <f t="shared" si="19"/>
        <v>0</v>
      </c>
      <c r="F198" s="63">
        <v>0</v>
      </c>
      <c r="G198" s="64">
        <v>0</v>
      </c>
      <c r="H198" s="80">
        <f t="shared" si="20"/>
        <v>0</v>
      </c>
      <c r="I198" s="81" t="str">
        <f t="shared" si="16"/>
        <v/>
      </c>
      <c r="J198" s="63">
        <v>0</v>
      </c>
      <c r="K198" s="64">
        <v>0</v>
      </c>
      <c r="L198" s="64">
        <f t="shared" si="21"/>
        <v>0</v>
      </c>
      <c r="M198" s="65">
        <f t="shared" si="22"/>
        <v>0</v>
      </c>
      <c r="N198" s="64">
        <v>0.27</v>
      </c>
      <c r="O198" s="64">
        <v>0</v>
      </c>
      <c r="P198" s="80">
        <f t="shared" si="23"/>
        <v>0.27</v>
      </c>
      <c r="Q198" s="82">
        <f t="shared" si="17"/>
        <v>-1</v>
      </c>
    </row>
    <row r="199" spans="1:17" ht="16.5" x14ac:dyDescent="0.3">
      <c r="A199" s="62" t="s">
        <v>401</v>
      </c>
      <c r="B199" s="63">
        <v>0</v>
      </c>
      <c r="C199" s="64">
        <v>0</v>
      </c>
      <c r="D199" s="64">
        <f t="shared" si="18"/>
        <v>0</v>
      </c>
      <c r="E199" s="65">
        <f t="shared" si="19"/>
        <v>0</v>
      </c>
      <c r="F199" s="63">
        <v>0</v>
      </c>
      <c r="G199" s="64">
        <v>0</v>
      </c>
      <c r="H199" s="80">
        <f t="shared" si="20"/>
        <v>0</v>
      </c>
      <c r="I199" s="81" t="str">
        <f t="shared" si="16"/>
        <v/>
      </c>
      <c r="J199" s="63">
        <v>0</v>
      </c>
      <c r="K199" s="64">
        <v>0</v>
      </c>
      <c r="L199" s="64">
        <f t="shared" si="21"/>
        <v>0</v>
      </c>
      <c r="M199" s="65">
        <f t="shared" si="22"/>
        <v>0</v>
      </c>
      <c r="N199" s="64">
        <v>0</v>
      </c>
      <c r="O199" s="64">
        <v>0.6</v>
      </c>
      <c r="P199" s="80">
        <f t="shared" si="23"/>
        <v>0.6</v>
      </c>
      <c r="Q199" s="82">
        <f t="shared" si="17"/>
        <v>-1</v>
      </c>
    </row>
    <row r="200" spans="1:17" ht="16.5" x14ac:dyDescent="0.3">
      <c r="A200" s="62" t="s">
        <v>228</v>
      </c>
      <c r="B200" s="63">
        <v>0</v>
      </c>
      <c r="C200" s="64">
        <v>0</v>
      </c>
      <c r="D200" s="64">
        <f t="shared" si="18"/>
        <v>0</v>
      </c>
      <c r="E200" s="65">
        <f t="shared" si="19"/>
        <v>0</v>
      </c>
      <c r="F200" s="63">
        <v>0</v>
      </c>
      <c r="G200" s="64">
        <v>0</v>
      </c>
      <c r="H200" s="80">
        <f t="shared" si="20"/>
        <v>0</v>
      </c>
      <c r="I200" s="81" t="str">
        <f t="shared" ref="I200:I263" si="24">IFERROR(D200/H200-1,"")</f>
        <v/>
      </c>
      <c r="J200" s="63">
        <v>0.14000000000000001</v>
      </c>
      <c r="K200" s="64">
        <v>0</v>
      </c>
      <c r="L200" s="64">
        <f t="shared" si="21"/>
        <v>0.14000000000000001</v>
      </c>
      <c r="M200" s="65">
        <f t="shared" si="22"/>
        <v>1.3901333030958258E-7</v>
      </c>
      <c r="N200" s="64">
        <v>0</v>
      </c>
      <c r="O200" s="64">
        <v>0</v>
      </c>
      <c r="P200" s="80">
        <f t="shared" si="23"/>
        <v>0</v>
      </c>
      <c r="Q200" s="82" t="str">
        <f t="shared" ref="Q200:Q263" si="25">IFERROR(L200/P200-1,"")</f>
        <v/>
      </c>
    </row>
    <row r="201" spans="1:17" ht="16.5" x14ac:dyDescent="0.3">
      <c r="A201" s="62" t="s">
        <v>246</v>
      </c>
      <c r="B201" s="63">
        <v>0</v>
      </c>
      <c r="C201" s="64">
        <v>0</v>
      </c>
      <c r="D201" s="64">
        <f t="shared" si="18"/>
        <v>0</v>
      </c>
      <c r="E201" s="65">
        <f t="shared" si="19"/>
        <v>0</v>
      </c>
      <c r="F201" s="63">
        <v>24.276000000000003</v>
      </c>
      <c r="G201" s="64">
        <v>0</v>
      </c>
      <c r="H201" s="80">
        <f t="shared" si="20"/>
        <v>24.276000000000003</v>
      </c>
      <c r="I201" s="81">
        <f t="shared" si="24"/>
        <v>-1</v>
      </c>
      <c r="J201" s="63">
        <v>54.207999999999998</v>
      </c>
      <c r="K201" s="64">
        <v>0</v>
      </c>
      <c r="L201" s="64">
        <f t="shared" si="21"/>
        <v>54.207999999999998</v>
      </c>
      <c r="M201" s="65">
        <f t="shared" si="22"/>
        <v>5.3825961495870369E-5</v>
      </c>
      <c r="N201" s="64">
        <v>295.78899999999999</v>
      </c>
      <c r="O201" s="64">
        <v>0</v>
      </c>
      <c r="P201" s="80">
        <f t="shared" si="23"/>
        <v>295.78899999999999</v>
      </c>
      <c r="Q201" s="82">
        <f t="shared" si="25"/>
        <v>-0.81673422608683888</v>
      </c>
    </row>
    <row r="202" spans="1:17" ht="16.5" x14ac:dyDescent="0.3">
      <c r="A202" s="62" t="s">
        <v>402</v>
      </c>
      <c r="B202" s="63">
        <v>0</v>
      </c>
      <c r="C202" s="64">
        <v>0</v>
      </c>
      <c r="D202" s="64">
        <f t="shared" si="18"/>
        <v>0</v>
      </c>
      <c r="E202" s="65">
        <f t="shared" si="19"/>
        <v>0</v>
      </c>
      <c r="F202" s="63">
        <v>0</v>
      </c>
      <c r="G202" s="64">
        <v>0</v>
      </c>
      <c r="H202" s="80">
        <f t="shared" si="20"/>
        <v>0</v>
      </c>
      <c r="I202" s="81" t="str">
        <f t="shared" si="24"/>
        <v/>
      </c>
      <c r="J202" s="63">
        <v>0.02</v>
      </c>
      <c r="K202" s="64">
        <v>0</v>
      </c>
      <c r="L202" s="64">
        <f t="shared" si="21"/>
        <v>0.02</v>
      </c>
      <c r="M202" s="65">
        <f t="shared" si="22"/>
        <v>1.9859047187083225E-8</v>
      </c>
      <c r="N202" s="64">
        <v>0</v>
      </c>
      <c r="O202" s="64">
        <v>0</v>
      </c>
      <c r="P202" s="80">
        <f t="shared" si="23"/>
        <v>0</v>
      </c>
      <c r="Q202" s="82" t="str">
        <f t="shared" si="25"/>
        <v/>
      </c>
    </row>
    <row r="203" spans="1:17" ht="16.5" x14ac:dyDescent="0.3">
      <c r="A203" s="62" t="s">
        <v>344</v>
      </c>
      <c r="B203" s="63">
        <v>0</v>
      </c>
      <c r="C203" s="64">
        <v>0</v>
      </c>
      <c r="D203" s="64">
        <f t="shared" ref="D203:D266" si="26">C203+B203</f>
        <v>0</v>
      </c>
      <c r="E203" s="65">
        <f t="shared" ref="E203:E266" si="27">D203/$D$7</f>
        <v>0</v>
      </c>
      <c r="F203" s="63">
        <v>0</v>
      </c>
      <c r="G203" s="64">
        <v>0</v>
      </c>
      <c r="H203" s="80">
        <f t="shared" ref="H203:H266" si="28">G203+F203</f>
        <v>0</v>
      </c>
      <c r="I203" s="81" t="str">
        <f t="shared" si="24"/>
        <v/>
      </c>
      <c r="J203" s="63">
        <v>0</v>
      </c>
      <c r="K203" s="64">
        <v>0</v>
      </c>
      <c r="L203" s="64">
        <f t="shared" ref="L203:L266" si="29">K203+J203</f>
        <v>0</v>
      </c>
      <c r="M203" s="65">
        <f t="shared" ref="M203:M266" si="30">L203/$L$7</f>
        <v>0</v>
      </c>
      <c r="N203" s="64">
        <v>9.0000000000000011E-2</v>
      </c>
      <c r="O203" s="64">
        <v>0</v>
      </c>
      <c r="P203" s="80">
        <f t="shared" ref="P203:P266" si="31">O203+N203</f>
        <v>9.0000000000000011E-2</v>
      </c>
      <c r="Q203" s="82">
        <f t="shared" si="25"/>
        <v>-1</v>
      </c>
    </row>
    <row r="204" spans="1:17" ht="16.5" x14ac:dyDescent="0.3">
      <c r="A204" s="62" t="s">
        <v>266</v>
      </c>
      <c r="B204" s="63">
        <v>0</v>
      </c>
      <c r="C204" s="64">
        <v>0</v>
      </c>
      <c r="D204" s="64">
        <f t="shared" si="26"/>
        <v>0</v>
      </c>
      <c r="E204" s="65">
        <f t="shared" si="27"/>
        <v>0</v>
      </c>
      <c r="F204" s="63">
        <v>0</v>
      </c>
      <c r="G204" s="64">
        <v>0</v>
      </c>
      <c r="H204" s="80">
        <f t="shared" si="28"/>
        <v>0</v>
      </c>
      <c r="I204" s="81" t="str">
        <f t="shared" si="24"/>
        <v/>
      </c>
      <c r="J204" s="63">
        <v>0</v>
      </c>
      <c r="K204" s="64">
        <v>0</v>
      </c>
      <c r="L204" s="64">
        <f t="shared" si="29"/>
        <v>0</v>
      </c>
      <c r="M204" s="65">
        <f t="shared" si="30"/>
        <v>0</v>
      </c>
      <c r="N204" s="64">
        <v>0.108</v>
      </c>
      <c r="O204" s="64">
        <v>0</v>
      </c>
      <c r="P204" s="80">
        <f t="shared" si="31"/>
        <v>0.108</v>
      </c>
      <c r="Q204" s="82">
        <f t="shared" si="25"/>
        <v>-1</v>
      </c>
    </row>
    <row r="205" spans="1:17" ht="16.5" x14ac:dyDescent="0.3">
      <c r="A205" s="62" t="s">
        <v>303</v>
      </c>
      <c r="B205" s="63">
        <v>0</v>
      </c>
      <c r="C205" s="64">
        <v>0</v>
      </c>
      <c r="D205" s="64">
        <f t="shared" si="26"/>
        <v>0</v>
      </c>
      <c r="E205" s="65">
        <f t="shared" si="27"/>
        <v>0</v>
      </c>
      <c r="F205" s="63">
        <v>0</v>
      </c>
      <c r="G205" s="64">
        <v>0</v>
      </c>
      <c r="H205" s="80">
        <f t="shared" si="28"/>
        <v>0</v>
      </c>
      <c r="I205" s="81" t="str">
        <f t="shared" si="24"/>
        <v/>
      </c>
      <c r="J205" s="63">
        <v>2.5000000000000001E-2</v>
      </c>
      <c r="K205" s="64">
        <v>0</v>
      </c>
      <c r="L205" s="64">
        <f t="shared" si="29"/>
        <v>2.5000000000000001E-2</v>
      </c>
      <c r="M205" s="65">
        <f t="shared" si="30"/>
        <v>2.4823808983854033E-8</v>
      </c>
      <c r="N205" s="64">
        <v>0</v>
      </c>
      <c r="O205" s="64">
        <v>0</v>
      </c>
      <c r="P205" s="80">
        <f t="shared" si="31"/>
        <v>0</v>
      </c>
      <c r="Q205" s="82" t="str">
        <f t="shared" si="25"/>
        <v/>
      </c>
    </row>
    <row r="206" spans="1:17" ht="16.5" x14ac:dyDescent="0.3">
      <c r="A206" s="62" t="s">
        <v>211</v>
      </c>
      <c r="B206" s="63">
        <v>0</v>
      </c>
      <c r="C206" s="64">
        <v>0</v>
      </c>
      <c r="D206" s="64">
        <f t="shared" si="26"/>
        <v>0</v>
      </c>
      <c r="E206" s="65">
        <f t="shared" si="27"/>
        <v>0</v>
      </c>
      <c r="F206" s="63">
        <v>0</v>
      </c>
      <c r="G206" s="64">
        <v>0</v>
      </c>
      <c r="H206" s="80">
        <f t="shared" si="28"/>
        <v>0</v>
      </c>
      <c r="I206" s="81" t="str">
        <f t="shared" si="24"/>
        <v/>
      </c>
      <c r="J206" s="63">
        <v>0.38800000000000001</v>
      </c>
      <c r="K206" s="64">
        <v>0</v>
      </c>
      <c r="L206" s="64">
        <f t="shared" si="29"/>
        <v>0.38800000000000001</v>
      </c>
      <c r="M206" s="65">
        <f t="shared" si="30"/>
        <v>3.8526551542941457E-7</v>
      </c>
      <c r="N206" s="64">
        <v>1.8000000000000002E-2</v>
      </c>
      <c r="O206" s="64">
        <v>0</v>
      </c>
      <c r="P206" s="80">
        <f t="shared" si="31"/>
        <v>1.8000000000000002E-2</v>
      </c>
      <c r="Q206" s="82">
        <f t="shared" si="25"/>
        <v>20.555555555555554</v>
      </c>
    </row>
    <row r="207" spans="1:17" ht="16.5" x14ac:dyDescent="0.3">
      <c r="A207" s="62" t="s">
        <v>106</v>
      </c>
      <c r="B207" s="63">
        <v>0</v>
      </c>
      <c r="C207" s="64">
        <v>0</v>
      </c>
      <c r="D207" s="64">
        <f t="shared" si="26"/>
        <v>0</v>
      </c>
      <c r="E207" s="65">
        <f t="shared" si="27"/>
        <v>0</v>
      </c>
      <c r="F207" s="63">
        <v>1.1779999999999999</v>
      </c>
      <c r="G207" s="64">
        <v>0</v>
      </c>
      <c r="H207" s="80">
        <f t="shared" si="28"/>
        <v>1.1779999999999999</v>
      </c>
      <c r="I207" s="81">
        <f t="shared" si="24"/>
        <v>-1</v>
      </c>
      <c r="J207" s="63">
        <v>5.7140000000000004</v>
      </c>
      <c r="K207" s="64">
        <v>0</v>
      </c>
      <c r="L207" s="64">
        <f t="shared" si="29"/>
        <v>5.7140000000000004</v>
      </c>
      <c r="M207" s="65">
        <f t="shared" si="30"/>
        <v>5.673729781349678E-6</v>
      </c>
      <c r="N207" s="64">
        <v>18.557000000000002</v>
      </c>
      <c r="O207" s="64">
        <v>0</v>
      </c>
      <c r="P207" s="80">
        <f t="shared" si="31"/>
        <v>18.557000000000002</v>
      </c>
      <c r="Q207" s="82">
        <f t="shared" si="25"/>
        <v>-0.69208384976019832</v>
      </c>
    </row>
    <row r="208" spans="1:17" ht="16.5" x14ac:dyDescent="0.3">
      <c r="A208" s="62" t="s">
        <v>256</v>
      </c>
      <c r="B208" s="63">
        <v>0</v>
      </c>
      <c r="C208" s="64">
        <v>0</v>
      </c>
      <c r="D208" s="64">
        <f t="shared" si="26"/>
        <v>0</v>
      </c>
      <c r="E208" s="65">
        <f t="shared" si="27"/>
        <v>0</v>
      </c>
      <c r="F208" s="63">
        <v>0</v>
      </c>
      <c r="G208" s="64">
        <v>0</v>
      </c>
      <c r="H208" s="80">
        <f t="shared" si="28"/>
        <v>0</v>
      </c>
      <c r="I208" s="81" t="str">
        <f t="shared" si="24"/>
        <v/>
      </c>
      <c r="J208" s="63">
        <v>0.11800000000000001</v>
      </c>
      <c r="K208" s="64">
        <v>0</v>
      </c>
      <c r="L208" s="64">
        <f t="shared" si="29"/>
        <v>0.11800000000000001</v>
      </c>
      <c r="M208" s="65">
        <f t="shared" si="30"/>
        <v>1.1716837840379104E-7</v>
      </c>
      <c r="N208" s="64">
        <v>0.81499999999999995</v>
      </c>
      <c r="O208" s="64">
        <v>0</v>
      </c>
      <c r="P208" s="80">
        <f t="shared" si="31"/>
        <v>0.81499999999999995</v>
      </c>
      <c r="Q208" s="82">
        <f t="shared" si="25"/>
        <v>-0.85521472392638032</v>
      </c>
    </row>
    <row r="209" spans="1:17" ht="16.5" x14ac:dyDescent="0.3">
      <c r="A209" s="62" t="s">
        <v>314</v>
      </c>
      <c r="B209" s="63">
        <v>0</v>
      </c>
      <c r="C209" s="64">
        <v>0</v>
      </c>
      <c r="D209" s="64">
        <f t="shared" si="26"/>
        <v>0</v>
      </c>
      <c r="E209" s="65">
        <f t="shared" si="27"/>
        <v>0</v>
      </c>
      <c r="F209" s="63">
        <v>0</v>
      </c>
      <c r="G209" s="64">
        <v>0</v>
      </c>
      <c r="H209" s="80">
        <f t="shared" si="28"/>
        <v>0</v>
      </c>
      <c r="I209" s="81" t="str">
        <f t="shared" si="24"/>
        <v/>
      </c>
      <c r="J209" s="63">
        <v>0.08</v>
      </c>
      <c r="K209" s="64">
        <v>0</v>
      </c>
      <c r="L209" s="64">
        <f t="shared" si="29"/>
        <v>0.08</v>
      </c>
      <c r="M209" s="65">
        <f t="shared" si="30"/>
        <v>7.9436188748332901E-8</v>
      </c>
      <c r="N209" s="64">
        <v>0.35699999999999998</v>
      </c>
      <c r="O209" s="64">
        <v>0</v>
      </c>
      <c r="P209" s="80">
        <f t="shared" si="31"/>
        <v>0.35699999999999998</v>
      </c>
      <c r="Q209" s="82">
        <f t="shared" si="25"/>
        <v>-0.77591036414565828</v>
      </c>
    </row>
    <row r="210" spans="1:17" ht="16.5" x14ac:dyDescent="0.3">
      <c r="A210" s="62" t="s">
        <v>286</v>
      </c>
      <c r="B210" s="63">
        <v>0</v>
      </c>
      <c r="C210" s="64">
        <v>0</v>
      </c>
      <c r="D210" s="64">
        <f t="shared" si="26"/>
        <v>0</v>
      </c>
      <c r="E210" s="65">
        <f t="shared" si="27"/>
        <v>0</v>
      </c>
      <c r="F210" s="63">
        <v>0</v>
      </c>
      <c r="G210" s="64">
        <v>0</v>
      </c>
      <c r="H210" s="80">
        <f t="shared" si="28"/>
        <v>0</v>
      </c>
      <c r="I210" s="81" t="str">
        <f t="shared" si="24"/>
        <v/>
      </c>
      <c r="J210" s="63">
        <v>5.0000000000000001E-3</v>
      </c>
      <c r="K210" s="64">
        <v>0</v>
      </c>
      <c r="L210" s="64">
        <f t="shared" si="29"/>
        <v>5.0000000000000001E-3</v>
      </c>
      <c r="M210" s="65">
        <f t="shared" si="30"/>
        <v>4.9647617967708063E-9</v>
      </c>
      <c r="N210" s="64">
        <v>0</v>
      </c>
      <c r="O210" s="64">
        <v>0</v>
      </c>
      <c r="P210" s="80">
        <f t="shared" si="31"/>
        <v>0</v>
      </c>
      <c r="Q210" s="82" t="str">
        <f t="shared" si="25"/>
        <v/>
      </c>
    </row>
    <row r="211" spans="1:17" ht="16.5" x14ac:dyDescent="0.3">
      <c r="A211" s="62" t="s">
        <v>380</v>
      </c>
      <c r="B211" s="63">
        <v>0</v>
      </c>
      <c r="C211" s="64">
        <v>0</v>
      </c>
      <c r="D211" s="64">
        <f t="shared" si="26"/>
        <v>0</v>
      </c>
      <c r="E211" s="65">
        <f t="shared" si="27"/>
        <v>0</v>
      </c>
      <c r="F211" s="63">
        <v>0</v>
      </c>
      <c r="G211" s="64">
        <v>0</v>
      </c>
      <c r="H211" s="80">
        <f t="shared" si="28"/>
        <v>0</v>
      </c>
      <c r="I211" s="81" t="str">
        <f t="shared" si="24"/>
        <v/>
      </c>
      <c r="J211" s="63">
        <v>0</v>
      </c>
      <c r="K211" s="64">
        <v>0</v>
      </c>
      <c r="L211" s="64">
        <f t="shared" si="29"/>
        <v>0</v>
      </c>
      <c r="M211" s="65">
        <f t="shared" si="30"/>
        <v>0</v>
      </c>
      <c r="N211" s="64">
        <v>1.6E-2</v>
      </c>
      <c r="O211" s="64">
        <v>0</v>
      </c>
      <c r="P211" s="80">
        <f t="shared" si="31"/>
        <v>1.6E-2</v>
      </c>
      <c r="Q211" s="82">
        <f t="shared" si="25"/>
        <v>-1</v>
      </c>
    </row>
    <row r="212" spans="1:17" ht="16.5" x14ac:dyDescent="0.3">
      <c r="A212" s="62" t="s">
        <v>252</v>
      </c>
      <c r="B212" s="63">
        <v>0</v>
      </c>
      <c r="C212" s="64">
        <v>0</v>
      </c>
      <c r="D212" s="64">
        <f t="shared" si="26"/>
        <v>0</v>
      </c>
      <c r="E212" s="65">
        <f t="shared" si="27"/>
        <v>0</v>
      </c>
      <c r="F212" s="63">
        <v>0</v>
      </c>
      <c r="G212" s="64">
        <v>0</v>
      </c>
      <c r="H212" s="80">
        <f t="shared" si="28"/>
        <v>0</v>
      </c>
      <c r="I212" s="81" t="str">
        <f t="shared" si="24"/>
        <v/>
      </c>
      <c r="J212" s="63">
        <v>0.1</v>
      </c>
      <c r="K212" s="64">
        <v>0</v>
      </c>
      <c r="L212" s="64">
        <f t="shared" si="29"/>
        <v>0.1</v>
      </c>
      <c r="M212" s="65">
        <f t="shared" si="30"/>
        <v>9.9295235935416132E-8</v>
      </c>
      <c r="N212" s="64">
        <v>1.51</v>
      </c>
      <c r="O212" s="64">
        <v>0</v>
      </c>
      <c r="P212" s="80">
        <f t="shared" si="31"/>
        <v>1.51</v>
      </c>
      <c r="Q212" s="82">
        <f t="shared" si="25"/>
        <v>-0.93377483443708609</v>
      </c>
    </row>
    <row r="213" spans="1:17" ht="16.5" x14ac:dyDescent="0.3">
      <c r="A213" s="62" t="s">
        <v>127</v>
      </c>
      <c r="B213" s="63">
        <v>0</v>
      </c>
      <c r="C213" s="64">
        <v>0</v>
      </c>
      <c r="D213" s="64">
        <f t="shared" si="26"/>
        <v>0</v>
      </c>
      <c r="E213" s="65">
        <f t="shared" si="27"/>
        <v>0</v>
      </c>
      <c r="F213" s="63">
        <v>0</v>
      </c>
      <c r="G213" s="64">
        <v>0</v>
      </c>
      <c r="H213" s="80">
        <f t="shared" si="28"/>
        <v>0</v>
      </c>
      <c r="I213" s="81" t="str">
        <f t="shared" si="24"/>
        <v/>
      </c>
      <c r="J213" s="63">
        <v>2.6840000000000002</v>
      </c>
      <c r="K213" s="64">
        <v>0</v>
      </c>
      <c r="L213" s="64">
        <f t="shared" si="29"/>
        <v>2.6840000000000002</v>
      </c>
      <c r="M213" s="65">
        <f t="shared" si="30"/>
        <v>2.6650841325065691E-6</v>
      </c>
      <c r="N213" s="64">
        <v>7.3289999999999997</v>
      </c>
      <c r="O213" s="64">
        <v>0</v>
      </c>
      <c r="P213" s="80">
        <f t="shared" si="31"/>
        <v>7.3289999999999997</v>
      </c>
      <c r="Q213" s="82">
        <f t="shared" si="25"/>
        <v>-0.63378359939964524</v>
      </c>
    </row>
    <row r="214" spans="1:17" ht="16.5" x14ac:dyDescent="0.3">
      <c r="A214" s="62" t="s">
        <v>302</v>
      </c>
      <c r="B214" s="63">
        <v>0</v>
      </c>
      <c r="C214" s="64">
        <v>0</v>
      </c>
      <c r="D214" s="64">
        <f t="shared" si="26"/>
        <v>0</v>
      </c>
      <c r="E214" s="65">
        <f t="shared" si="27"/>
        <v>0</v>
      </c>
      <c r="F214" s="63">
        <v>0</v>
      </c>
      <c r="G214" s="64">
        <v>0</v>
      </c>
      <c r="H214" s="80">
        <f t="shared" si="28"/>
        <v>0</v>
      </c>
      <c r="I214" s="81" t="str">
        <f t="shared" si="24"/>
        <v/>
      </c>
      <c r="J214" s="63">
        <v>4.3999999999999997E-2</v>
      </c>
      <c r="K214" s="64">
        <v>0</v>
      </c>
      <c r="L214" s="64">
        <f t="shared" si="29"/>
        <v>4.3999999999999997E-2</v>
      </c>
      <c r="M214" s="65">
        <f t="shared" si="30"/>
        <v>4.3689903811583091E-8</v>
      </c>
      <c r="N214" s="64">
        <v>0.11900000000000001</v>
      </c>
      <c r="O214" s="64">
        <v>0</v>
      </c>
      <c r="P214" s="80">
        <f t="shared" si="31"/>
        <v>0.11900000000000001</v>
      </c>
      <c r="Q214" s="82">
        <f t="shared" si="25"/>
        <v>-0.63025210084033612</v>
      </c>
    </row>
    <row r="215" spans="1:17" ht="16.5" x14ac:dyDescent="0.3">
      <c r="A215" s="62" t="s">
        <v>311</v>
      </c>
      <c r="B215" s="63">
        <v>0</v>
      </c>
      <c r="C215" s="64">
        <v>0</v>
      </c>
      <c r="D215" s="64">
        <f t="shared" si="26"/>
        <v>0</v>
      </c>
      <c r="E215" s="65">
        <f t="shared" si="27"/>
        <v>0</v>
      </c>
      <c r="F215" s="63">
        <v>0</v>
      </c>
      <c r="G215" s="64">
        <v>0</v>
      </c>
      <c r="H215" s="80">
        <f t="shared" si="28"/>
        <v>0</v>
      </c>
      <c r="I215" s="81" t="str">
        <f t="shared" si="24"/>
        <v/>
      </c>
      <c r="J215" s="63">
        <v>5.0000000000000001E-3</v>
      </c>
      <c r="K215" s="64">
        <v>0</v>
      </c>
      <c r="L215" s="64">
        <f t="shared" si="29"/>
        <v>5.0000000000000001E-3</v>
      </c>
      <c r="M215" s="65">
        <f t="shared" si="30"/>
        <v>4.9647617967708063E-9</v>
      </c>
      <c r="N215" s="64">
        <v>0</v>
      </c>
      <c r="O215" s="64">
        <v>0</v>
      </c>
      <c r="P215" s="80">
        <f t="shared" si="31"/>
        <v>0</v>
      </c>
      <c r="Q215" s="82" t="str">
        <f t="shared" si="25"/>
        <v/>
      </c>
    </row>
    <row r="216" spans="1:17" ht="16.5" x14ac:dyDescent="0.3">
      <c r="A216" s="62" t="s">
        <v>378</v>
      </c>
      <c r="B216" s="63">
        <v>0</v>
      </c>
      <c r="C216" s="64">
        <v>0</v>
      </c>
      <c r="D216" s="64">
        <f t="shared" si="26"/>
        <v>0</v>
      </c>
      <c r="E216" s="65">
        <f t="shared" si="27"/>
        <v>0</v>
      </c>
      <c r="F216" s="63">
        <v>0</v>
      </c>
      <c r="G216" s="64">
        <v>0</v>
      </c>
      <c r="H216" s="80">
        <f t="shared" si="28"/>
        <v>0</v>
      </c>
      <c r="I216" s="81" t="str">
        <f t="shared" si="24"/>
        <v/>
      </c>
      <c r="J216" s="63">
        <v>4.0000000000000001E-3</v>
      </c>
      <c r="K216" s="64">
        <v>0</v>
      </c>
      <c r="L216" s="64">
        <f t="shared" si="29"/>
        <v>4.0000000000000001E-3</v>
      </c>
      <c r="M216" s="65">
        <f t="shared" si="30"/>
        <v>3.9718094374166452E-9</v>
      </c>
      <c r="N216" s="64">
        <v>0</v>
      </c>
      <c r="O216" s="64">
        <v>0</v>
      </c>
      <c r="P216" s="80">
        <f t="shared" si="31"/>
        <v>0</v>
      </c>
      <c r="Q216" s="82" t="str">
        <f t="shared" si="25"/>
        <v/>
      </c>
    </row>
    <row r="217" spans="1:17" ht="16.5" x14ac:dyDescent="0.3">
      <c r="A217" s="62" t="s">
        <v>333</v>
      </c>
      <c r="B217" s="63">
        <v>0</v>
      </c>
      <c r="C217" s="64">
        <v>0</v>
      </c>
      <c r="D217" s="64">
        <f t="shared" si="26"/>
        <v>0</v>
      </c>
      <c r="E217" s="65">
        <f t="shared" si="27"/>
        <v>0</v>
      </c>
      <c r="F217" s="63">
        <v>0</v>
      </c>
      <c r="G217" s="64">
        <v>0</v>
      </c>
      <c r="H217" s="80">
        <f t="shared" si="28"/>
        <v>0</v>
      </c>
      <c r="I217" s="81" t="str">
        <f t="shared" si="24"/>
        <v/>
      </c>
      <c r="J217" s="63">
        <v>0</v>
      </c>
      <c r="K217" s="64">
        <v>0</v>
      </c>
      <c r="L217" s="64">
        <f t="shared" si="29"/>
        <v>0</v>
      </c>
      <c r="M217" s="65">
        <f t="shared" si="30"/>
        <v>0</v>
      </c>
      <c r="N217" s="64">
        <v>1.6E-2</v>
      </c>
      <c r="O217" s="64">
        <v>0</v>
      </c>
      <c r="P217" s="80">
        <f t="shared" si="31"/>
        <v>1.6E-2</v>
      </c>
      <c r="Q217" s="82">
        <f t="shared" si="25"/>
        <v>-1</v>
      </c>
    </row>
    <row r="218" spans="1:17" ht="16.5" x14ac:dyDescent="0.3">
      <c r="A218" s="62" t="s">
        <v>234</v>
      </c>
      <c r="B218" s="63">
        <v>0</v>
      </c>
      <c r="C218" s="64">
        <v>0</v>
      </c>
      <c r="D218" s="64">
        <f t="shared" si="26"/>
        <v>0</v>
      </c>
      <c r="E218" s="65">
        <f t="shared" si="27"/>
        <v>0</v>
      </c>
      <c r="F218" s="63">
        <v>0</v>
      </c>
      <c r="G218" s="64">
        <v>0</v>
      </c>
      <c r="H218" s="80">
        <f t="shared" si="28"/>
        <v>0</v>
      </c>
      <c r="I218" s="81" t="str">
        <f t="shared" si="24"/>
        <v/>
      </c>
      <c r="J218" s="63">
        <v>0</v>
      </c>
      <c r="K218" s="64">
        <v>0</v>
      </c>
      <c r="L218" s="64">
        <f t="shared" si="29"/>
        <v>0</v>
      </c>
      <c r="M218" s="65">
        <f t="shared" si="30"/>
        <v>0</v>
      </c>
      <c r="N218" s="64">
        <v>0.1</v>
      </c>
      <c r="O218" s="64">
        <v>0</v>
      </c>
      <c r="P218" s="80">
        <f t="shared" si="31"/>
        <v>0.1</v>
      </c>
      <c r="Q218" s="82">
        <f t="shared" si="25"/>
        <v>-1</v>
      </c>
    </row>
    <row r="219" spans="1:17" ht="16.5" x14ac:dyDescent="0.3">
      <c r="A219" s="62" t="s">
        <v>154</v>
      </c>
      <c r="B219" s="63">
        <v>0</v>
      </c>
      <c r="C219" s="64">
        <v>0</v>
      </c>
      <c r="D219" s="64">
        <f t="shared" si="26"/>
        <v>0</v>
      </c>
      <c r="E219" s="65">
        <f t="shared" si="27"/>
        <v>0</v>
      </c>
      <c r="F219" s="63">
        <v>3.9260000000000002</v>
      </c>
      <c r="G219" s="64">
        <v>0</v>
      </c>
      <c r="H219" s="80">
        <f t="shared" si="28"/>
        <v>3.9260000000000002</v>
      </c>
      <c r="I219" s="81">
        <f t="shared" si="24"/>
        <v>-1</v>
      </c>
      <c r="J219" s="63">
        <v>31.165999999999997</v>
      </c>
      <c r="K219" s="64">
        <v>0</v>
      </c>
      <c r="L219" s="64">
        <f t="shared" si="29"/>
        <v>31.165999999999997</v>
      </c>
      <c r="M219" s="65">
        <f t="shared" si="30"/>
        <v>3.0946353231631788E-5</v>
      </c>
      <c r="N219" s="64">
        <v>31.322000000000003</v>
      </c>
      <c r="O219" s="64">
        <v>0</v>
      </c>
      <c r="P219" s="80">
        <f t="shared" si="31"/>
        <v>31.322000000000003</v>
      </c>
      <c r="Q219" s="82">
        <f t="shared" si="25"/>
        <v>-4.9805248706981109E-3</v>
      </c>
    </row>
    <row r="220" spans="1:17" ht="16.5" x14ac:dyDescent="0.3">
      <c r="A220" s="62" t="s">
        <v>346</v>
      </c>
      <c r="B220" s="63">
        <v>0</v>
      </c>
      <c r="C220" s="64">
        <v>0</v>
      </c>
      <c r="D220" s="64">
        <f t="shared" si="26"/>
        <v>0</v>
      </c>
      <c r="E220" s="65">
        <f t="shared" si="27"/>
        <v>0</v>
      </c>
      <c r="F220" s="63">
        <v>0</v>
      </c>
      <c r="G220" s="64">
        <v>0</v>
      </c>
      <c r="H220" s="80">
        <f t="shared" si="28"/>
        <v>0</v>
      </c>
      <c r="I220" s="81" t="str">
        <f t="shared" si="24"/>
        <v/>
      </c>
      <c r="J220" s="63">
        <v>0</v>
      </c>
      <c r="K220" s="64">
        <v>0</v>
      </c>
      <c r="L220" s="64">
        <f t="shared" si="29"/>
        <v>0</v>
      </c>
      <c r="M220" s="65">
        <f t="shared" si="30"/>
        <v>0</v>
      </c>
      <c r="N220" s="64">
        <v>9.0000000000000011E-3</v>
      </c>
      <c r="O220" s="64">
        <v>0</v>
      </c>
      <c r="P220" s="80">
        <f t="shared" si="31"/>
        <v>9.0000000000000011E-3</v>
      </c>
      <c r="Q220" s="82">
        <f t="shared" si="25"/>
        <v>-1</v>
      </c>
    </row>
    <row r="221" spans="1:17" ht="16.5" x14ac:dyDescent="0.3">
      <c r="A221" s="62" t="s">
        <v>284</v>
      </c>
      <c r="B221" s="63">
        <v>0</v>
      </c>
      <c r="C221" s="64">
        <v>0</v>
      </c>
      <c r="D221" s="64">
        <f t="shared" si="26"/>
        <v>0</v>
      </c>
      <c r="E221" s="65">
        <f t="shared" si="27"/>
        <v>0</v>
      </c>
      <c r="F221" s="63">
        <v>0.25</v>
      </c>
      <c r="G221" s="64">
        <v>0</v>
      </c>
      <c r="H221" s="80">
        <f t="shared" si="28"/>
        <v>0.25</v>
      </c>
      <c r="I221" s="81">
        <f t="shared" si="24"/>
        <v>-1</v>
      </c>
      <c r="J221" s="63">
        <v>0.245</v>
      </c>
      <c r="K221" s="64">
        <v>0</v>
      </c>
      <c r="L221" s="64">
        <f t="shared" si="29"/>
        <v>0.245</v>
      </c>
      <c r="M221" s="65">
        <f t="shared" si="30"/>
        <v>2.4327332804176951E-7</v>
      </c>
      <c r="N221" s="64">
        <v>0.28499999999999998</v>
      </c>
      <c r="O221" s="64">
        <v>0</v>
      </c>
      <c r="P221" s="80">
        <f t="shared" si="31"/>
        <v>0.28499999999999998</v>
      </c>
      <c r="Q221" s="82">
        <f t="shared" si="25"/>
        <v>-0.14035087719298245</v>
      </c>
    </row>
    <row r="222" spans="1:17" ht="16.5" x14ac:dyDescent="0.3">
      <c r="A222" s="62" t="s">
        <v>350</v>
      </c>
      <c r="B222" s="63">
        <v>0</v>
      </c>
      <c r="C222" s="64">
        <v>0</v>
      </c>
      <c r="D222" s="64">
        <f t="shared" si="26"/>
        <v>0</v>
      </c>
      <c r="E222" s="65">
        <f t="shared" si="27"/>
        <v>0</v>
      </c>
      <c r="F222" s="63">
        <v>0</v>
      </c>
      <c r="G222" s="64">
        <v>0</v>
      </c>
      <c r="H222" s="80">
        <f t="shared" si="28"/>
        <v>0</v>
      </c>
      <c r="I222" s="81" t="str">
        <f t="shared" si="24"/>
        <v/>
      </c>
      <c r="J222" s="63">
        <v>0</v>
      </c>
      <c r="K222" s="64">
        <v>0</v>
      </c>
      <c r="L222" s="64">
        <f t="shared" si="29"/>
        <v>0</v>
      </c>
      <c r="M222" s="65">
        <f t="shared" si="30"/>
        <v>0</v>
      </c>
      <c r="N222" s="64">
        <v>2E-3</v>
      </c>
      <c r="O222" s="64">
        <v>0</v>
      </c>
      <c r="P222" s="80">
        <f t="shared" si="31"/>
        <v>2E-3</v>
      </c>
      <c r="Q222" s="82">
        <f t="shared" si="25"/>
        <v>-1</v>
      </c>
    </row>
    <row r="223" spans="1:17" ht="16.5" x14ac:dyDescent="0.3">
      <c r="A223" s="62" t="s">
        <v>365</v>
      </c>
      <c r="B223" s="63">
        <v>0</v>
      </c>
      <c r="C223" s="64">
        <v>0</v>
      </c>
      <c r="D223" s="64">
        <f t="shared" si="26"/>
        <v>0</v>
      </c>
      <c r="E223" s="65">
        <f t="shared" si="27"/>
        <v>0</v>
      </c>
      <c r="F223" s="63">
        <v>0</v>
      </c>
      <c r="G223" s="64">
        <v>0</v>
      </c>
      <c r="H223" s="80">
        <f t="shared" si="28"/>
        <v>0</v>
      </c>
      <c r="I223" s="81" t="str">
        <f t="shared" si="24"/>
        <v/>
      </c>
      <c r="J223" s="63">
        <v>0</v>
      </c>
      <c r="K223" s="64">
        <v>0</v>
      </c>
      <c r="L223" s="64">
        <f t="shared" si="29"/>
        <v>0</v>
      </c>
      <c r="M223" s="65">
        <f t="shared" si="30"/>
        <v>0</v>
      </c>
      <c r="N223" s="64">
        <v>4.0000000000000001E-3</v>
      </c>
      <c r="O223" s="64">
        <v>0</v>
      </c>
      <c r="P223" s="80">
        <f t="shared" si="31"/>
        <v>4.0000000000000001E-3</v>
      </c>
      <c r="Q223" s="82">
        <f t="shared" si="25"/>
        <v>-1</v>
      </c>
    </row>
    <row r="224" spans="1:17" ht="16.5" x14ac:dyDescent="0.3">
      <c r="A224" s="62" t="s">
        <v>308</v>
      </c>
      <c r="B224" s="63">
        <v>0</v>
      </c>
      <c r="C224" s="64">
        <v>0</v>
      </c>
      <c r="D224" s="64">
        <f t="shared" si="26"/>
        <v>0</v>
      </c>
      <c r="E224" s="65">
        <f t="shared" si="27"/>
        <v>0</v>
      </c>
      <c r="F224" s="63">
        <v>8.4999999999999992E-2</v>
      </c>
      <c r="G224" s="64">
        <v>0</v>
      </c>
      <c r="H224" s="80">
        <f t="shared" si="28"/>
        <v>8.4999999999999992E-2</v>
      </c>
      <c r="I224" s="81">
        <f t="shared" si="24"/>
        <v>-1</v>
      </c>
      <c r="J224" s="63">
        <v>7.0000000000000001E-3</v>
      </c>
      <c r="K224" s="64">
        <v>0</v>
      </c>
      <c r="L224" s="64">
        <f t="shared" si="29"/>
        <v>7.0000000000000001E-3</v>
      </c>
      <c r="M224" s="65">
        <f t="shared" si="30"/>
        <v>6.9506665154791285E-9</v>
      </c>
      <c r="N224" s="64">
        <v>0.111</v>
      </c>
      <c r="O224" s="64">
        <v>0</v>
      </c>
      <c r="P224" s="80">
        <f t="shared" si="31"/>
        <v>0.111</v>
      </c>
      <c r="Q224" s="82">
        <f t="shared" si="25"/>
        <v>-0.93693693693693691</v>
      </c>
    </row>
    <row r="225" spans="1:17" ht="16.5" x14ac:dyDescent="0.3">
      <c r="A225" s="62" t="s">
        <v>403</v>
      </c>
      <c r="B225" s="63">
        <v>0</v>
      </c>
      <c r="C225" s="64">
        <v>0</v>
      </c>
      <c r="D225" s="64">
        <f t="shared" si="26"/>
        <v>0</v>
      </c>
      <c r="E225" s="65">
        <f t="shared" si="27"/>
        <v>0</v>
      </c>
      <c r="F225" s="63">
        <v>0</v>
      </c>
      <c r="G225" s="64">
        <v>0</v>
      </c>
      <c r="H225" s="80">
        <f t="shared" si="28"/>
        <v>0</v>
      </c>
      <c r="I225" s="81" t="str">
        <f t="shared" si="24"/>
        <v/>
      </c>
      <c r="J225" s="63">
        <v>0</v>
      </c>
      <c r="K225" s="64">
        <v>0</v>
      </c>
      <c r="L225" s="64">
        <f t="shared" si="29"/>
        <v>0</v>
      </c>
      <c r="M225" s="65">
        <f t="shared" si="30"/>
        <v>0</v>
      </c>
      <c r="N225" s="64">
        <v>0.18</v>
      </c>
      <c r="O225" s="64">
        <v>0</v>
      </c>
      <c r="P225" s="80">
        <f t="shared" si="31"/>
        <v>0.18</v>
      </c>
      <c r="Q225" s="82">
        <f t="shared" si="25"/>
        <v>-1</v>
      </c>
    </row>
    <row r="226" spans="1:17" ht="16.5" x14ac:dyDescent="0.3">
      <c r="A226" s="62" t="s">
        <v>371</v>
      </c>
      <c r="B226" s="63">
        <v>0</v>
      </c>
      <c r="C226" s="64">
        <v>0</v>
      </c>
      <c r="D226" s="64">
        <f t="shared" si="26"/>
        <v>0</v>
      </c>
      <c r="E226" s="65">
        <f t="shared" si="27"/>
        <v>0</v>
      </c>
      <c r="F226" s="63">
        <v>0</v>
      </c>
      <c r="G226" s="64">
        <v>0</v>
      </c>
      <c r="H226" s="80">
        <f t="shared" si="28"/>
        <v>0</v>
      </c>
      <c r="I226" s="81" t="str">
        <f t="shared" si="24"/>
        <v/>
      </c>
      <c r="J226" s="63">
        <v>0.154</v>
      </c>
      <c r="K226" s="64">
        <v>0</v>
      </c>
      <c r="L226" s="64">
        <f t="shared" si="29"/>
        <v>0.154</v>
      </c>
      <c r="M226" s="65">
        <f t="shared" si="30"/>
        <v>1.5291466334054082E-7</v>
      </c>
      <c r="N226" s="64">
        <v>0</v>
      </c>
      <c r="O226" s="64">
        <v>0</v>
      </c>
      <c r="P226" s="80">
        <f t="shared" si="31"/>
        <v>0</v>
      </c>
      <c r="Q226" s="82" t="str">
        <f t="shared" si="25"/>
        <v/>
      </c>
    </row>
    <row r="227" spans="1:17" ht="16.5" x14ac:dyDescent="0.3">
      <c r="A227" s="62" t="s">
        <v>290</v>
      </c>
      <c r="B227" s="63">
        <v>0</v>
      </c>
      <c r="C227" s="64">
        <v>0</v>
      </c>
      <c r="D227" s="64">
        <f t="shared" si="26"/>
        <v>0</v>
      </c>
      <c r="E227" s="65">
        <f t="shared" si="27"/>
        <v>0</v>
      </c>
      <c r="F227" s="63">
        <v>0</v>
      </c>
      <c r="G227" s="64">
        <v>0</v>
      </c>
      <c r="H227" s="80">
        <f t="shared" si="28"/>
        <v>0</v>
      </c>
      <c r="I227" s="81" t="str">
        <f t="shared" si="24"/>
        <v/>
      </c>
      <c r="J227" s="63">
        <v>0</v>
      </c>
      <c r="K227" s="64">
        <v>0</v>
      </c>
      <c r="L227" s="64">
        <f t="shared" si="29"/>
        <v>0</v>
      </c>
      <c r="M227" s="65">
        <f t="shared" si="30"/>
        <v>0</v>
      </c>
      <c r="N227" s="64">
        <v>1.6</v>
      </c>
      <c r="O227" s="64">
        <v>0</v>
      </c>
      <c r="P227" s="80">
        <f t="shared" si="31"/>
        <v>1.6</v>
      </c>
      <c r="Q227" s="82">
        <f t="shared" si="25"/>
        <v>-1</v>
      </c>
    </row>
    <row r="228" spans="1:17" ht="16.5" x14ac:dyDescent="0.3">
      <c r="A228" s="62" t="s">
        <v>363</v>
      </c>
      <c r="B228" s="63">
        <v>0</v>
      </c>
      <c r="C228" s="64">
        <v>0</v>
      </c>
      <c r="D228" s="64">
        <f t="shared" si="26"/>
        <v>0</v>
      </c>
      <c r="E228" s="65">
        <f t="shared" si="27"/>
        <v>0</v>
      </c>
      <c r="F228" s="63">
        <v>0</v>
      </c>
      <c r="G228" s="64">
        <v>0</v>
      </c>
      <c r="H228" s="80">
        <f t="shared" si="28"/>
        <v>0</v>
      </c>
      <c r="I228" s="81" t="str">
        <f t="shared" si="24"/>
        <v/>
      </c>
      <c r="J228" s="63">
        <v>1.0999999999999999E-2</v>
      </c>
      <c r="K228" s="64">
        <v>0</v>
      </c>
      <c r="L228" s="64">
        <f t="shared" si="29"/>
        <v>1.0999999999999999E-2</v>
      </c>
      <c r="M228" s="65">
        <f t="shared" si="30"/>
        <v>1.0922475952895773E-8</v>
      </c>
      <c r="N228" s="64">
        <v>0</v>
      </c>
      <c r="O228" s="64">
        <v>0</v>
      </c>
      <c r="P228" s="80">
        <f t="shared" si="31"/>
        <v>0</v>
      </c>
      <c r="Q228" s="82" t="str">
        <f t="shared" si="25"/>
        <v/>
      </c>
    </row>
    <row r="229" spans="1:17" ht="16.5" x14ac:dyDescent="0.3">
      <c r="A229" s="62" t="s">
        <v>305</v>
      </c>
      <c r="B229" s="63">
        <v>0</v>
      </c>
      <c r="C229" s="64">
        <v>0</v>
      </c>
      <c r="D229" s="64">
        <f t="shared" si="26"/>
        <v>0</v>
      </c>
      <c r="E229" s="65">
        <f t="shared" si="27"/>
        <v>0</v>
      </c>
      <c r="F229" s="63">
        <v>0</v>
      </c>
      <c r="G229" s="64">
        <v>0</v>
      </c>
      <c r="H229" s="80">
        <f t="shared" si="28"/>
        <v>0</v>
      </c>
      <c r="I229" s="81" t="str">
        <f t="shared" si="24"/>
        <v/>
      </c>
      <c r="J229" s="63">
        <v>0.5</v>
      </c>
      <c r="K229" s="64">
        <v>0</v>
      </c>
      <c r="L229" s="64">
        <f t="shared" si="29"/>
        <v>0.5</v>
      </c>
      <c r="M229" s="65">
        <f t="shared" si="30"/>
        <v>4.9647617967708057E-7</v>
      </c>
      <c r="N229" s="64">
        <v>0</v>
      </c>
      <c r="O229" s="64">
        <v>0</v>
      </c>
      <c r="P229" s="80">
        <f t="shared" si="31"/>
        <v>0</v>
      </c>
      <c r="Q229" s="82" t="str">
        <f t="shared" si="25"/>
        <v/>
      </c>
    </row>
    <row r="230" spans="1:17" ht="16.5" x14ac:dyDescent="0.3">
      <c r="A230" s="62" t="s">
        <v>375</v>
      </c>
      <c r="B230" s="63">
        <v>0</v>
      </c>
      <c r="C230" s="64">
        <v>0</v>
      </c>
      <c r="D230" s="64">
        <f t="shared" si="26"/>
        <v>0</v>
      </c>
      <c r="E230" s="65">
        <f t="shared" si="27"/>
        <v>0</v>
      </c>
      <c r="F230" s="63">
        <v>0</v>
      </c>
      <c r="G230" s="64">
        <v>0</v>
      </c>
      <c r="H230" s="80">
        <f t="shared" si="28"/>
        <v>0</v>
      </c>
      <c r="I230" s="81" t="str">
        <f t="shared" si="24"/>
        <v/>
      </c>
      <c r="J230" s="63">
        <v>0.12</v>
      </c>
      <c r="K230" s="64">
        <v>0</v>
      </c>
      <c r="L230" s="64">
        <f t="shared" si="29"/>
        <v>0.12</v>
      </c>
      <c r="M230" s="65">
        <f t="shared" si="30"/>
        <v>1.1915428312249934E-7</v>
      </c>
      <c r="N230" s="64">
        <v>0</v>
      </c>
      <c r="O230" s="64">
        <v>0</v>
      </c>
      <c r="P230" s="80">
        <f t="shared" si="31"/>
        <v>0</v>
      </c>
      <c r="Q230" s="82" t="str">
        <f t="shared" si="25"/>
        <v/>
      </c>
    </row>
    <row r="231" spans="1:17" ht="16.5" x14ac:dyDescent="0.3">
      <c r="A231" s="62" t="s">
        <v>335</v>
      </c>
      <c r="B231" s="63">
        <v>0</v>
      </c>
      <c r="C231" s="64">
        <v>0</v>
      </c>
      <c r="D231" s="64">
        <f t="shared" si="26"/>
        <v>0</v>
      </c>
      <c r="E231" s="65">
        <f t="shared" si="27"/>
        <v>0</v>
      </c>
      <c r="F231" s="63">
        <v>0</v>
      </c>
      <c r="G231" s="64">
        <v>0</v>
      </c>
      <c r="H231" s="80">
        <f t="shared" si="28"/>
        <v>0</v>
      </c>
      <c r="I231" s="81" t="str">
        <f t="shared" si="24"/>
        <v/>
      </c>
      <c r="J231" s="63">
        <v>0</v>
      </c>
      <c r="K231" s="64">
        <v>0</v>
      </c>
      <c r="L231" s="64">
        <f t="shared" si="29"/>
        <v>0</v>
      </c>
      <c r="M231" s="65">
        <f t="shared" si="30"/>
        <v>0</v>
      </c>
      <c r="N231" s="64">
        <v>0.03</v>
      </c>
      <c r="O231" s="64">
        <v>0</v>
      </c>
      <c r="P231" s="80">
        <f t="shared" si="31"/>
        <v>0.03</v>
      </c>
      <c r="Q231" s="82">
        <f t="shared" si="25"/>
        <v>-1</v>
      </c>
    </row>
    <row r="232" spans="1:17" ht="16.5" x14ac:dyDescent="0.3">
      <c r="A232" s="62" t="s">
        <v>347</v>
      </c>
      <c r="B232" s="63">
        <v>0</v>
      </c>
      <c r="C232" s="64">
        <v>0</v>
      </c>
      <c r="D232" s="64">
        <f t="shared" si="26"/>
        <v>0</v>
      </c>
      <c r="E232" s="65">
        <f t="shared" si="27"/>
        <v>0</v>
      </c>
      <c r="F232" s="63">
        <v>0</v>
      </c>
      <c r="G232" s="64">
        <v>0</v>
      </c>
      <c r="H232" s="80">
        <f t="shared" si="28"/>
        <v>0</v>
      </c>
      <c r="I232" s="81" t="str">
        <f t="shared" si="24"/>
        <v/>
      </c>
      <c r="J232" s="63">
        <v>2.6000000000000002E-2</v>
      </c>
      <c r="K232" s="64">
        <v>0</v>
      </c>
      <c r="L232" s="64">
        <f t="shared" si="29"/>
        <v>2.6000000000000002E-2</v>
      </c>
      <c r="M232" s="65">
        <f t="shared" si="30"/>
        <v>2.5816761343208193E-8</v>
      </c>
      <c r="N232" s="64">
        <v>0</v>
      </c>
      <c r="O232" s="64">
        <v>0</v>
      </c>
      <c r="P232" s="80">
        <f t="shared" si="31"/>
        <v>0</v>
      </c>
      <c r="Q232" s="82" t="str">
        <f t="shared" si="25"/>
        <v/>
      </c>
    </row>
    <row r="233" spans="1:17" ht="16.5" x14ac:dyDescent="0.3">
      <c r="A233" s="62" t="s">
        <v>368</v>
      </c>
      <c r="B233" s="63">
        <v>0</v>
      </c>
      <c r="C233" s="64">
        <v>0</v>
      </c>
      <c r="D233" s="64">
        <f t="shared" si="26"/>
        <v>0</v>
      </c>
      <c r="E233" s="65">
        <f t="shared" si="27"/>
        <v>0</v>
      </c>
      <c r="F233" s="63">
        <v>0</v>
      </c>
      <c r="G233" s="64">
        <v>0</v>
      </c>
      <c r="H233" s="80">
        <f t="shared" si="28"/>
        <v>0</v>
      </c>
      <c r="I233" s="81" t="str">
        <f t="shared" si="24"/>
        <v/>
      </c>
      <c r="J233" s="63">
        <v>0</v>
      </c>
      <c r="K233" s="64">
        <v>0</v>
      </c>
      <c r="L233" s="64">
        <f t="shared" si="29"/>
        <v>0</v>
      </c>
      <c r="M233" s="65">
        <f t="shared" si="30"/>
        <v>0</v>
      </c>
      <c r="N233" s="64">
        <v>0.2</v>
      </c>
      <c r="O233" s="64">
        <v>0</v>
      </c>
      <c r="P233" s="80">
        <f t="shared" si="31"/>
        <v>0.2</v>
      </c>
      <c r="Q233" s="82">
        <f t="shared" si="25"/>
        <v>-1</v>
      </c>
    </row>
    <row r="234" spans="1:17" ht="16.5" x14ac:dyDescent="0.3">
      <c r="A234" s="62" t="s">
        <v>233</v>
      </c>
      <c r="B234" s="63">
        <v>0</v>
      </c>
      <c r="C234" s="64">
        <v>0</v>
      </c>
      <c r="D234" s="64">
        <f t="shared" si="26"/>
        <v>0</v>
      </c>
      <c r="E234" s="65">
        <f t="shared" si="27"/>
        <v>0</v>
      </c>
      <c r="F234" s="63">
        <v>2.78</v>
      </c>
      <c r="G234" s="64">
        <v>0</v>
      </c>
      <c r="H234" s="80">
        <f t="shared" si="28"/>
        <v>2.78</v>
      </c>
      <c r="I234" s="81">
        <f t="shared" si="24"/>
        <v>-1</v>
      </c>
      <c r="J234" s="63">
        <v>6.6140000000000008</v>
      </c>
      <c r="K234" s="64">
        <v>0</v>
      </c>
      <c r="L234" s="64">
        <f t="shared" si="29"/>
        <v>6.6140000000000008</v>
      </c>
      <c r="M234" s="65">
        <f t="shared" si="30"/>
        <v>6.5673869047684231E-6</v>
      </c>
      <c r="N234" s="64">
        <v>39.553999999999995</v>
      </c>
      <c r="O234" s="64">
        <v>0</v>
      </c>
      <c r="P234" s="80">
        <f t="shared" si="31"/>
        <v>39.553999999999995</v>
      </c>
      <c r="Q234" s="82">
        <f t="shared" si="25"/>
        <v>-0.8327855589826566</v>
      </c>
    </row>
    <row r="235" spans="1:17" ht="16.5" x14ac:dyDescent="0.3">
      <c r="A235" s="62" t="s">
        <v>147</v>
      </c>
      <c r="B235" s="63">
        <v>0</v>
      </c>
      <c r="C235" s="64">
        <v>0</v>
      </c>
      <c r="D235" s="64">
        <f t="shared" si="26"/>
        <v>0</v>
      </c>
      <c r="E235" s="65">
        <f t="shared" si="27"/>
        <v>0</v>
      </c>
      <c r="F235" s="63">
        <v>0</v>
      </c>
      <c r="G235" s="64">
        <v>0</v>
      </c>
      <c r="H235" s="80">
        <f t="shared" si="28"/>
        <v>0</v>
      </c>
      <c r="I235" s="81" t="str">
        <f t="shared" si="24"/>
        <v/>
      </c>
      <c r="J235" s="63">
        <v>0.16600000000000001</v>
      </c>
      <c r="K235" s="64">
        <v>0</v>
      </c>
      <c r="L235" s="64">
        <f t="shared" si="29"/>
        <v>0.16600000000000001</v>
      </c>
      <c r="M235" s="65">
        <f t="shared" si="30"/>
        <v>1.6483009165279078E-7</v>
      </c>
      <c r="N235" s="64">
        <v>0.24000000000000002</v>
      </c>
      <c r="O235" s="64">
        <v>0</v>
      </c>
      <c r="P235" s="80">
        <f t="shared" si="31"/>
        <v>0.24000000000000002</v>
      </c>
      <c r="Q235" s="82">
        <f t="shared" si="25"/>
        <v>-0.30833333333333335</v>
      </c>
    </row>
    <row r="236" spans="1:17" ht="16.5" x14ac:dyDescent="0.3">
      <c r="A236" s="62" t="s">
        <v>249</v>
      </c>
      <c r="B236" s="63">
        <v>0</v>
      </c>
      <c r="C236" s="64">
        <v>0</v>
      </c>
      <c r="D236" s="64">
        <f t="shared" si="26"/>
        <v>0</v>
      </c>
      <c r="E236" s="65">
        <f t="shared" si="27"/>
        <v>0</v>
      </c>
      <c r="F236" s="63">
        <v>0</v>
      </c>
      <c r="G236" s="64">
        <v>0</v>
      </c>
      <c r="H236" s="80">
        <f t="shared" si="28"/>
        <v>0</v>
      </c>
      <c r="I236" s="81" t="str">
        <f t="shared" si="24"/>
        <v/>
      </c>
      <c r="J236" s="63">
        <v>0</v>
      </c>
      <c r="K236" s="64">
        <v>0</v>
      </c>
      <c r="L236" s="64">
        <f t="shared" si="29"/>
        <v>0</v>
      </c>
      <c r="M236" s="65">
        <f t="shared" si="30"/>
        <v>0</v>
      </c>
      <c r="N236" s="64">
        <v>0.83000000000000007</v>
      </c>
      <c r="O236" s="64">
        <v>0</v>
      </c>
      <c r="P236" s="80">
        <f t="shared" si="31"/>
        <v>0.83000000000000007</v>
      </c>
      <c r="Q236" s="82">
        <f t="shared" si="25"/>
        <v>-1</v>
      </c>
    </row>
    <row r="237" spans="1:17" ht="16.5" x14ac:dyDescent="0.3">
      <c r="A237" s="62" t="s">
        <v>354</v>
      </c>
      <c r="B237" s="63">
        <v>0</v>
      </c>
      <c r="C237" s="64">
        <v>0</v>
      </c>
      <c r="D237" s="64">
        <f t="shared" si="26"/>
        <v>0</v>
      </c>
      <c r="E237" s="65">
        <f t="shared" si="27"/>
        <v>0</v>
      </c>
      <c r="F237" s="63">
        <v>0</v>
      </c>
      <c r="G237" s="64">
        <v>0</v>
      </c>
      <c r="H237" s="80">
        <f t="shared" si="28"/>
        <v>0</v>
      </c>
      <c r="I237" s="81" t="str">
        <f t="shared" si="24"/>
        <v/>
      </c>
      <c r="J237" s="63">
        <v>0</v>
      </c>
      <c r="K237" s="64">
        <v>0</v>
      </c>
      <c r="L237" s="64">
        <f t="shared" si="29"/>
        <v>0</v>
      </c>
      <c r="M237" s="65">
        <f t="shared" si="30"/>
        <v>0</v>
      </c>
      <c r="N237" s="64">
        <v>0.17</v>
      </c>
      <c r="O237" s="64">
        <v>0</v>
      </c>
      <c r="P237" s="80">
        <f t="shared" si="31"/>
        <v>0.17</v>
      </c>
      <c r="Q237" s="82">
        <f t="shared" si="25"/>
        <v>-1</v>
      </c>
    </row>
    <row r="238" spans="1:17" ht="16.5" x14ac:dyDescent="0.3">
      <c r="A238" s="62" t="s">
        <v>360</v>
      </c>
      <c r="B238" s="63">
        <v>0</v>
      </c>
      <c r="C238" s="64">
        <v>0</v>
      </c>
      <c r="D238" s="64">
        <f t="shared" si="26"/>
        <v>0</v>
      </c>
      <c r="E238" s="65">
        <f t="shared" si="27"/>
        <v>0</v>
      </c>
      <c r="F238" s="63">
        <v>0</v>
      </c>
      <c r="G238" s="64">
        <v>0</v>
      </c>
      <c r="H238" s="80">
        <f t="shared" si="28"/>
        <v>0</v>
      </c>
      <c r="I238" s="81" t="str">
        <f t="shared" si="24"/>
        <v/>
      </c>
      <c r="J238" s="63">
        <v>0.12</v>
      </c>
      <c r="K238" s="64">
        <v>0</v>
      </c>
      <c r="L238" s="64">
        <f t="shared" si="29"/>
        <v>0.12</v>
      </c>
      <c r="M238" s="65">
        <f t="shared" si="30"/>
        <v>1.1915428312249934E-7</v>
      </c>
      <c r="N238" s="64">
        <v>0</v>
      </c>
      <c r="O238" s="64">
        <v>0</v>
      </c>
      <c r="P238" s="80">
        <f t="shared" si="31"/>
        <v>0</v>
      </c>
      <c r="Q238" s="82" t="str">
        <f t="shared" si="25"/>
        <v/>
      </c>
    </row>
    <row r="239" spans="1:17" ht="16.5" x14ac:dyDescent="0.3">
      <c r="A239" s="62" t="s">
        <v>299</v>
      </c>
      <c r="B239" s="63">
        <v>0</v>
      </c>
      <c r="C239" s="64">
        <v>0</v>
      </c>
      <c r="D239" s="64">
        <f t="shared" si="26"/>
        <v>0</v>
      </c>
      <c r="E239" s="65">
        <f t="shared" si="27"/>
        <v>0</v>
      </c>
      <c r="F239" s="63">
        <v>0</v>
      </c>
      <c r="G239" s="64">
        <v>0</v>
      </c>
      <c r="H239" s="80">
        <f t="shared" si="28"/>
        <v>0</v>
      </c>
      <c r="I239" s="81" t="str">
        <f t="shared" si="24"/>
        <v/>
      </c>
      <c r="J239" s="63">
        <v>0.03</v>
      </c>
      <c r="K239" s="64">
        <v>0</v>
      </c>
      <c r="L239" s="64">
        <f t="shared" si="29"/>
        <v>0.03</v>
      </c>
      <c r="M239" s="65">
        <f t="shared" si="30"/>
        <v>2.9788570780624834E-8</v>
      </c>
      <c r="N239" s="64">
        <v>0</v>
      </c>
      <c r="O239" s="64">
        <v>0</v>
      </c>
      <c r="P239" s="80">
        <f t="shared" si="31"/>
        <v>0</v>
      </c>
      <c r="Q239" s="82" t="str">
        <f t="shared" si="25"/>
        <v/>
      </c>
    </row>
    <row r="240" spans="1:17" ht="16.5" x14ac:dyDescent="0.3">
      <c r="A240" s="62" t="s">
        <v>306</v>
      </c>
      <c r="B240" s="63">
        <v>0</v>
      </c>
      <c r="C240" s="64">
        <v>0</v>
      </c>
      <c r="D240" s="64">
        <f t="shared" si="26"/>
        <v>0</v>
      </c>
      <c r="E240" s="65">
        <f t="shared" si="27"/>
        <v>0</v>
      </c>
      <c r="F240" s="63">
        <v>0</v>
      </c>
      <c r="G240" s="64">
        <v>0</v>
      </c>
      <c r="H240" s="80">
        <f t="shared" si="28"/>
        <v>0</v>
      </c>
      <c r="I240" s="81" t="str">
        <f t="shared" si="24"/>
        <v/>
      </c>
      <c r="J240" s="63">
        <v>0.03</v>
      </c>
      <c r="K240" s="64">
        <v>0</v>
      </c>
      <c r="L240" s="64">
        <f t="shared" si="29"/>
        <v>0.03</v>
      </c>
      <c r="M240" s="65">
        <f t="shared" si="30"/>
        <v>2.9788570780624834E-8</v>
      </c>
      <c r="N240" s="64">
        <v>0</v>
      </c>
      <c r="O240" s="64">
        <v>0</v>
      </c>
      <c r="P240" s="80">
        <f t="shared" si="31"/>
        <v>0</v>
      </c>
      <c r="Q240" s="82" t="str">
        <f t="shared" si="25"/>
        <v/>
      </c>
    </row>
    <row r="241" spans="1:17" ht="16.5" x14ac:dyDescent="0.3">
      <c r="A241" s="62" t="s">
        <v>160</v>
      </c>
      <c r="B241" s="63">
        <v>0</v>
      </c>
      <c r="C241" s="64">
        <v>0</v>
      </c>
      <c r="D241" s="64">
        <f t="shared" si="26"/>
        <v>0</v>
      </c>
      <c r="E241" s="65">
        <f t="shared" si="27"/>
        <v>0</v>
      </c>
      <c r="F241" s="63">
        <v>0.15</v>
      </c>
      <c r="G241" s="64">
        <v>0</v>
      </c>
      <c r="H241" s="80">
        <f t="shared" si="28"/>
        <v>0.15</v>
      </c>
      <c r="I241" s="81">
        <f t="shared" si="24"/>
        <v>-1</v>
      </c>
      <c r="J241" s="63">
        <v>3.02</v>
      </c>
      <c r="K241" s="64">
        <v>0</v>
      </c>
      <c r="L241" s="64">
        <f t="shared" si="29"/>
        <v>3.02</v>
      </c>
      <c r="M241" s="65">
        <f t="shared" si="30"/>
        <v>2.998716125249567E-6</v>
      </c>
      <c r="N241" s="64">
        <v>2.46</v>
      </c>
      <c r="O241" s="64">
        <v>0</v>
      </c>
      <c r="P241" s="80">
        <f t="shared" si="31"/>
        <v>2.46</v>
      </c>
      <c r="Q241" s="82">
        <f t="shared" si="25"/>
        <v>0.22764227642276436</v>
      </c>
    </row>
    <row r="242" spans="1:17" ht="16.5" x14ac:dyDescent="0.3">
      <c r="A242" s="62" t="s">
        <v>223</v>
      </c>
      <c r="B242" s="63">
        <v>0</v>
      </c>
      <c r="C242" s="64">
        <v>0</v>
      </c>
      <c r="D242" s="64">
        <f t="shared" si="26"/>
        <v>0</v>
      </c>
      <c r="E242" s="65">
        <f t="shared" si="27"/>
        <v>0</v>
      </c>
      <c r="F242" s="63">
        <v>14.494999999999999</v>
      </c>
      <c r="G242" s="64">
        <v>0</v>
      </c>
      <c r="H242" s="80">
        <f t="shared" si="28"/>
        <v>14.494999999999999</v>
      </c>
      <c r="I242" s="81">
        <f t="shared" si="24"/>
        <v>-1</v>
      </c>
      <c r="J242" s="63">
        <v>12.339</v>
      </c>
      <c r="K242" s="64">
        <v>0</v>
      </c>
      <c r="L242" s="64">
        <f t="shared" si="29"/>
        <v>12.339</v>
      </c>
      <c r="M242" s="65">
        <f t="shared" si="30"/>
        <v>1.2252039162070995E-5</v>
      </c>
      <c r="N242" s="64">
        <v>124.79599999999999</v>
      </c>
      <c r="O242" s="64">
        <v>0</v>
      </c>
      <c r="P242" s="80">
        <f t="shared" si="31"/>
        <v>124.79599999999999</v>
      </c>
      <c r="Q242" s="82">
        <f t="shared" si="25"/>
        <v>-0.90112663867431642</v>
      </c>
    </row>
    <row r="243" spans="1:17" ht="16.5" x14ac:dyDescent="0.3">
      <c r="A243" s="62" t="s">
        <v>275</v>
      </c>
      <c r="B243" s="63">
        <v>0</v>
      </c>
      <c r="C243" s="64">
        <v>0</v>
      </c>
      <c r="D243" s="64">
        <f t="shared" si="26"/>
        <v>0</v>
      </c>
      <c r="E243" s="65">
        <f t="shared" si="27"/>
        <v>0</v>
      </c>
      <c r="F243" s="63">
        <v>3.6999999999999998E-2</v>
      </c>
      <c r="G243" s="64">
        <v>0</v>
      </c>
      <c r="H243" s="80">
        <f t="shared" si="28"/>
        <v>3.6999999999999998E-2</v>
      </c>
      <c r="I243" s="81">
        <f t="shared" si="24"/>
        <v>-1</v>
      </c>
      <c r="J243" s="63">
        <v>0.32200000000000001</v>
      </c>
      <c r="K243" s="64">
        <v>0</v>
      </c>
      <c r="L243" s="64">
        <f t="shared" si="29"/>
        <v>0.32200000000000001</v>
      </c>
      <c r="M243" s="65">
        <f t="shared" si="30"/>
        <v>3.197306597120399E-7</v>
      </c>
      <c r="N243" s="64">
        <v>0.55700000000000005</v>
      </c>
      <c r="O243" s="64">
        <v>0</v>
      </c>
      <c r="P243" s="80">
        <f t="shared" si="31"/>
        <v>0.55700000000000005</v>
      </c>
      <c r="Q243" s="82">
        <f t="shared" si="25"/>
        <v>-0.42190305206463197</v>
      </c>
    </row>
    <row r="244" spans="1:17" ht="16.5" x14ac:dyDescent="0.3">
      <c r="A244" s="62" t="s">
        <v>280</v>
      </c>
      <c r="B244" s="63">
        <v>0</v>
      </c>
      <c r="C244" s="64">
        <v>0</v>
      </c>
      <c r="D244" s="64">
        <f t="shared" si="26"/>
        <v>0</v>
      </c>
      <c r="E244" s="65">
        <f t="shared" si="27"/>
        <v>0</v>
      </c>
      <c r="F244" s="63">
        <v>0</v>
      </c>
      <c r="G244" s="64">
        <v>0</v>
      </c>
      <c r="H244" s="80">
        <f t="shared" si="28"/>
        <v>0</v>
      </c>
      <c r="I244" s="81" t="str">
        <f t="shared" si="24"/>
        <v/>
      </c>
      <c r="J244" s="63">
        <v>0.14000000000000001</v>
      </c>
      <c r="K244" s="64">
        <v>0</v>
      </c>
      <c r="L244" s="64">
        <f t="shared" si="29"/>
        <v>0.14000000000000001</v>
      </c>
      <c r="M244" s="65">
        <f t="shared" si="30"/>
        <v>1.3901333030958258E-7</v>
      </c>
      <c r="N244" s="64">
        <v>0.09</v>
      </c>
      <c r="O244" s="64">
        <v>0</v>
      </c>
      <c r="P244" s="80">
        <f t="shared" si="31"/>
        <v>0.09</v>
      </c>
      <c r="Q244" s="82">
        <f t="shared" si="25"/>
        <v>0.5555555555555558</v>
      </c>
    </row>
    <row r="245" spans="1:17" ht="16.5" x14ac:dyDescent="0.3">
      <c r="A245" s="62" t="s">
        <v>232</v>
      </c>
      <c r="B245" s="63">
        <v>0</v>
      </c>
      <c r="C245" s="64">
        <v>0</v>
      </c>
      <c r="D245" s="64">
        <f t="shared" si="26"/>
        <v>0</v>
      </c>
      <c r="E245" s="65">
        <f t="shared" si="27"/>
        <v>0</v>
      </c>
      <c r="F245" s="63">
        <v>0</v>
      </c>
      <c r="G245" s="64">
        <v>0</v>
      </c>
      <c r="H245" s="80">
        <f t="shared" si="28"/>
        <v>0</v>
      </c>
      <c r="I245" s="81" t="str">
        <f t="shared" si="24"/>
        <v/>
      </c>
      <c r="J245" s="63">
        <v>1.0449999999999999</v>
      </c>
      <c r="K245" s="64">
        <v>0</v>
      </c>
      <c r="L245" s="64">
        <f t="shared" si="29"/>
        <v>1.0449999999999999</v>
      </c>
      <c r="M245" s="65">
        <f t="shared" si="30"/>
        <v>1.0376352155250984E-6</v>
      </c>
      <c r="N245" s="64">
        <v>1.952</v>
      </c>
      <c r="O245" s="64">
        <v>0</v>
      </c>
      <c r="P245" s="80">
        <f t="shared" si="31"/>
        <v>1.952</v>
      </c>
      <c r="Q245" s="82">
        <f t="shared" si="25"/>
        <v>-0.46465163934426235</v>
      </c>
    </row>
    <row r="246" spans="1:17" ht="16.5" x14ac:dyDescent="0.3">
      <c r="A246" s="62" t="s">
        <v>296</v>
      </c>
      <c r="B246" s="63">
        <v>0</v>
      </c>
      <c r="C246" s="64">
        <v>0</v>
      </c>
      <c r="D246" s="64">
        <f t="shared" si="26"/>
        <v>0</v>
      </c>
      <c r="E246" s="65">
        <f t="shared" si="27"/>
        <v>0</v>
      </c>
      <c r="F246" s="63">
        <v>0</v>
      </c>
      <c r="G246" s="64">
        <v>0</v>
      </c>
      <c r="H246" s="80">
        <f t="shared" si="28"/>
        <v>0</v>
      </c>
      <c r="I246" s="81" t="str">
        <f t="shared" si="24"/>
        <v/>
      </c>
      <c r="J246" s="63">
        <v>0.16</v>
      </c>
      <c r="K246" s="64">
        <v>0</v>
      </c>
      <c r="L246" s="64">
        <f t="shared" si="29"/>
        <v>0.16</v>
      </c>
      <c r="M246" s="65">
        <f t="shared" si="30"/>
        <v>1.588723774966658E-7</v>
      </c>
      <c r="N246" s="64">
        <v>0</v>
      </c>
      <c r="O246" s="64">
        <v>0</v>
      </c>
      <c r="P246" s="80">
        <f t="shared" si="31"/>
        <v>0</v>
      </c>
      <c r="Q246" s="82" t="str">
        <f t="shared" si="25"/>
        <v/>
      </c>
    </row>
    <row r="247" spans="1:17" ht="16.5" x14ac:dyDescent="0.3">
      <c r="A247" s="62" t="s">
        <v>361</v>
      </c>
      <c r="B247" s="63">
        <v>0</v>
      </c>
      <c r="C247" s="64">
        <v>0</v>
      </c>
      <c r="D247" s="64">
        <f t="shared" si="26"/>
        <v>0</v>
      </c>
      <c r="E247" s="65">
        <f t="shared" si="27"/>
        <v>0</v>
      </c>
      <c r="F247" s="63">
        <v>0</v>
      </c>
      <c r="G247" s="64">
        <v>0</v>
      </c>
      <c r="H247" s="80">
        <f t="shared" si="28"/>
        <v>0</v>
      </c>
      <c r="I247" s="81" t="str">
        <f t="shared" si="24"/>
        <v/>
      </c>
      <c r="J247" s="63">
        <v>0.375</v>
      </c>
      <c r="K247" s="64">
        <v>0</v>
      </c>
      <c r="L247" s="64">
        <f t="shared" si="29"/>
        <v>0.375</v>
      </c>
      <c r="M247" s="65">
        <f t="shared" si="30"/>
        <v>3.7235713475781048E-7</v>
      </c>
      <c r="N247" s="64">
        <v>0</v>
      </c>
      <c r="O247" s="64">
        <v>0</v>
      </c>
      <c r="P247" s="80">
        <f t="shared" si="31"/>
        <v>0</v>
      </c>
      <c r="Q247" s="82" t="str">
        <f t="shared" si="25"/>
        <v/>
      </c>
    </row>
    <row r="248" spans="1:17" ht="16.5" x14ac:dyDescent="0.3">
      <c r="A248" s="62" t="s">
        <v>353</v>
      </c>
      <c r="B248" s="63">
        <v>0</v>
      </c>
      <c r="C248" s="64">
        <v>0</v>
      </c>
      <c r="D248" s="64">
        <f t="shared" si="26"/>
        <v>0</v>
      </c>
      <c r="E248" s="65">
        <f t="shared" si="27"/>
        <v>0</v>
      </c>
      <c r="F248" s="63">
        <v>0</v>
      </c>
      <c r="G248" s="64">
        <v>0</v>
      </c>
      <c r="H248" s="80">
        <f t="shared" si="28"/>
        <v>0</v>
      </c>
      <c r="I248" s="81" t="str">
        <f t="shared" si="24"/>
        <v/>
      </c>
      <c r="J248" s="63">
        <v>0</v>
      </c>
      <c r="K248" s="64">
        <v>0</v>
      </c>
      <c r="L248" s="64">
        <f t="shared" si="29"/>
        <v>0</v>
      </c>
      <c r="M248" s="65">
        <f t="shared" si="30"/>
        <v>0</v>
      </c>
      <c r="N248" s="64">
        <v>0.02</v>
      </c>
      <c r="O248" s="64">
        <v>0</v>
      </c>
      <c r="P248" s="80">
        <f t="shared" si="31"/>
        <v>0.02</v>
      </c>
      <c r="Q248" s="82">
        <f t="shared" si="25"/>
        <v>-1</v>
      </c>
    </row>
    <row r="249" spans="1:17" ht="16.5" x14ac:dyDescent="0.3">
      <c r="A249" s="62" t="s">
        <v>134</v>
      </c>
      <c r="B249" s="63">
        <v>0</v>
      </c>
      <c r="C249" s="64">
        <v>0</v>
      </c>
      <c r="D249" s="64">
        <f t="shared" si="26"/>
        <v>0</v>
      </c>
      <c r="E249" s="65">
        <f t="shared" si="27"/>
        <v>0</v>
      </c>
      <c r="F249" s="63">
        <v>0.14000000000000001</v>
      </c>
      <c r="G249" s="64">
        <v>0</v>
      </c>
      <c r="H249" s="80">
        <f t="shared" si="28"/>
        <v>0.14000000000000001</v>
      </c>
      <c r="I249" s="81">
        <f t="shared" si="24"/>
        <v>-1</v>
      </c>
      <c r="J249" s="63">
        <v>2.125</v>
      </c>
      <c r="K249" s="64">
        <v>0</v>
      </c>
      <c r="L249" s="64">
        <f t="shared" si="29"/>
        <v>2.125</v>
      </c>
      <c r="M249" s="65">
        <f t="shared" si="30"/>
        <v>2.1100237636275926E-6</v>
      </c>
      <c r="N249" s="64">
        <v>1.407</v>
      </c>
      <c r="O249" s="64">
        <v>0</v>
      </c>
      <c r="P249" s="80">
        <f t="shared" si="31"/>
        <v>1.407</v>
      </c>
      <c r="Q249" s="82">
        <f t="shared" si="25"/>
        <v>0.51030561478322678</v>
      </c>
    </row>
    <row r="250" spans="1:17" ht="16.5" x14ac:dyDescent="0.3">
      <c r="A250" s="62" t="s">
        <v>322</v>
      </c>
      <c r="B250" s="63">
        <v>0</v>
      </c>
      <c r="C250" s="64">
        <v>0</v>
      </c>
      <c r="D250" s="64">
        <f t="shared" si="26"/>
        <v>0</v>
      </c>
      <c r="E250" s="65">
        <f t="shared" si="27"/>
        <v>0</v>
      </c>
      <c r="F250" s="63">
        <v>0</v>
      </c>
      <c r="G250" s="64">
        <v>0</v>
      </c>
      <c r="H250" s="80">
        <f t="shared" si="28"/>
        <v>0</v>
      </c>
      <c r="I250" s="81" t="str">
        <f t="shared" si="24"/>
        <v/>
      </c>
      <c r="J250" s="63">
        <v>0</v>
      </c>
      <c r="K250" s="64">
        <v>0</v>
      </c>
      <c r="L250" s="64">
        <f t="shared" si="29"/>
        <v>0</v>
      </c>
      <c r="M250" s="65">
        <f t="shared" si="30"/>
        <v>0</v>
      </c>
      <c r="N250" s="64">
        <v>0.17799999999999999</v>
      </c>
      <c r="O250" s="64">
        <v>0</v>
      </c>
      <c r="P250" s="80">
        <f t="shared" si="31"/>
        <v>0.17799999999999999</v>
      </c>
      <c r="Q250" s="82">
        <f t="shared" si="25"/>
        <v>-1</v>
      </c>
    </row>
    <row r="251" spans="1:17" ht="16.5" x14ac:dyDescent="0.3">
      <c r="A251" s="62" t="s">
        <v>372</v>
      </c>
      <c r="B251" s="63">
        <v>0</v>
      </c>
      <c r="C251" s="64">
        <v>0</v>
      </c>
      <c r="D251" s="64">
        <f t="shared" si="26"/>
        <v>0</v>
      </c>
      <c r="E251" s="65">
        <f t="shared" si="27"/>
        <v>0</v>
      </c>
      <c r="F251" s="63">
        <v>0</v>
      </c>
      <c r="G251" s="64">
        <v>0</v>
      </c>
      <c r="H251" s="80">
        <f t="shared" si="28"/>
        <v>0</v>
      </c>
      <c r="I251" s="81" t="str">
        <f t="shared" si="24"/>
        <v/>
      </c>
      <c r="J251" s="63">
        <v>0.2</v>
      </c>
      <c r="K251" s="64">
        <v>0</v>
      </c>
      <c r="L251" s="64">
        <f t="shared" si="29"/>
        <v>0.2</v>
      </c>
      <c r="M251" s="65">
        <f t="shared" si="30"/>
        <v>1.9859047187083226E-7</v>
      </c>
      <c r="N251" s="64">
        <v>0</v>
      </c>
      <c r="O251" s="64">
        <v>0</v>
      </c>
      <c r="P251" s="80">
        <f t="shared" si="31"/>
        <v>0</v>
      </c>
      <c r="Q251" s="82" t="str">
        <f t="shared" si="25"/>
        <v/>
      </c>
    </row>
    <row r="252" spans="1:17" ht="16.5" x14ac:dyDescent="0.3">
      <c r="A252" s="62" t="s">
        <v>135</v>
      </c>
      <c r="B252" s="63">
        <v>0</v>
      </c>
      <c r="C252" s="64">
        <v>0</v>
      </c>
      <c r="D252" s="64">
        <f t="shared" si="26"/>
        <v>0</v>
      </c>
      <c r="E252" s="65">
        <f t="shared" si="27"/>
        <v>0</v>
      </c>
      <c r="F252" s="63">
        <v>4.8000000000000001E-2</v>
      </c>
      <c r="G252" s="64">
        <v>0</v>
      </c>
      <c r="H252" s="80">
        <f t="shared" si="28"/>
        <v>4.8000000000000001E-2</v>
      </c>
      <c r="I252" s="81">
        <f t="shared" si="24"/>
        <v>-1</v>
      </c>
      <c r="J252" s="63">
        <v>7.3869999999999996</v>
      </c>
      <c r="K252" s="64">
        <v>0</v>
      </c>
      <c r="L252" s="64">
        <f t="shared" si="29"/>
        <v>7.3869999999999996</v>
      </c>
      <c r="M252" s="65">
        <f t="shared" si="30"/>
        <v>7.3349390785491886E-6</v>
      </c>
      <c r="N252" s="64">
        <v>7.5419999999999998</v>
      </c>
      <c r="O252" s="64">
        <v>0</v>
      </c>
      <c r="P252" s="80">
        <f t="shared" si="31"/>
        <v>7.5419999999999998</v>
      </c>
      <c r="Q252" s="82">
        <f t="shared" si="25"/>
        <v>-2.0551577830814183E-2</v>
      </c>
    </row>
    <row r="253" spans="1:17" ht="16.5" x14ac:dyDescent="0.3">
      <c r="A253" s="62" t="s">
        <v>352</v>
      </c>
      <c r="B253" s="63">
        <v>0</v>
      </c>
      <c r="C253" s="64">
        <v>0</v>
      </c>
      <c r="D253" s="64">
        <f t="shared" si="26"/>
        <v>0</v>
      </c>
      <c r="E253" s="65">
        <f t="shared" si="27"/>
        <v>0</v>
      </c>
      <c r="F253" s="63">
        <v>0</v>
      </c>
      <c r="G253" s="64">
        <v>0</v>
      </c>
      <c r="H253" s="80">
        <f t="shared" si="28"/>
        <v>0</v>
      </c>
      <c r="I253" s="81" t="str">
        <f t="shared" si="24"/>
        <v/>
      </c>
      <c r="J253" s="63">
        <v>0</v>
      </c>
      <c r="K253" s="64">
        <v>0</v>
      </c>
      <c r="L253" s="64">
        <f t="shared" si="29"/>
        <v>0</v>
      </c>
      <c r="M253" s="65">
        <f t="shared" si="30"/>
        <v>0</v>
      </c>
      <c r="N253" s="64">
        <v>4.4999999999999998E-2</v>
      </c>
      <c r="O253" s="64">
        <v>0</v>
      </c>
      <c r="P253" s="80">
        <f t="shared" si="31"/>
        <v>4.4999999999999998E-2</v>
      </c>
      <c r="Q253" s="82">
        <f t="shared" si="25"/>
        <v>-1</v>
      </c>
    </row>
    <row r="254" spans="1:17" ht="16.5" x14ac:dyDescent="0.3">
      <c r="A254" s="62" t="s">
        <v>362</v>
      </c>
      <c r="B254" s="63">
        <v>0</v>
      </c>
      <c r="C254" s="64">
        <v>0</v>
      </c>
      <c r="D254" s="64">
        <f t="shared" si="26"/>
        <v>0</v>
      </c>
      <c r="E254" s="65">
        <f t="shared" si="27"/>
        <v>0</v>
      </c>
      <c r="F254" s="63">
        <v>0</v>
      </c>
      <c r="G254" s="64">
        <v>0</v>
      </c>
      <c r="H254" s="80">
        <f t="shared" si="28"/>
        <v>0</v>
      </c>
      <c r="I254" s="81" t="str">
        <f t="shared" si="24"/>
        <v/>
      </c>
      <c r="J254" s="63">
        <v>0.1</v>
      </c>
      <c r="K254" s="64">
        <v>0</v>
      </c>
      <c r="L254" s="64">
        <f t="shared" si="29"/>
        <v>0.1</v>
      </c>
      <c r="M254" s="65">
        <f t="shared" si="30"/>
        <v>9.9295235935416132E-8</v>
      </c>
      <c r="N254" s="64">
        <v>0</v>
      </c>
      <c r="O254" s="64">
        <v>0</v>
      </c>
      <c r="P254" s="80">
        <f t="shared" si="31"/>
        <v>0</v>
      </c>
      <c r="Q254" s="82" t="str">
        <f t="shared" si="25"/>
        <v/>
      </c>
    </row>
    <row r="255" spans="1:17" ht="16.5" x14ac:dyDescent="0.3">
      <c r="A255" s="62" t="s">
        <v>337</v>
      </c>
      <c r="B255" s="63">
        <v>0</v>
      </c>
      <c r="C255" s="64">
        <v>0</v>
      </c>
      <c r="D255" s="64">
        <f t="shared" si="26"/>
        <v>0</v>
      </c>
      <c r="E255" s="65">
        <f t="shared" si="27"/>
        <v>0</v>
      </c>
      <c r="F255" s="63">
        <v>0</v>
      </c>
      <c r="G255" s="64">
        <v>0</v>
      </c>
      <c r="H255" s="80">
        <f t="shared" si="28"/>
        <v>0</v>
      </c>
      <c r="I255" s="81" t="str">
        <f t="shared" si="24"/>
        <v/>
      </c>
      <c r="J255" s="63">
        <v>0</v>
      </c>
      <c r="K255" s="64">
        <v>0</v>
      </c>
      <c r="L255" s="64">
        <f t="shared" si="29"/>
        <v>0</v>
      </c>
      <c r="M255" s="65">
        <f t="shared" si="30"/>
        <v>0</v>
      </c>
      <c r="N255" s="64">
        <v>8.9999999999999993E-3</v>
      </c>
      <c r="O255" s="64">
        <v>0</v>
      </c>
      <c r="P255" s="80">
        <f t="shared" si="31"/>
        <v>8.9999999999999993E-3</v>
      </c>
      <c r="Q255" s="82">
        <f t="shared" si="25"/>
        <v>-1</v>
      </c>
    </row>
    <row r="256" spans="1:17" ht="16.5" x14ac:dyDescent="0.3">
      <c r="A256" s="62" t="s">
        <v>355</v>
      </c>
      <c r="B256" s="63">
        <v>0</v>
      </c>
      <c r="C256" s="64">
        <v>0</v>
      </c>
      <c r="D256" s="64">
        <f t="shared" si="26"/>
        <v>0</v>
      </c>
      <c r="E256" s="65">
        <f t="shared" si="27"/>
        <v>0</v>
      </c>
      <c r="F256" s="63">
        <v>0</v>
      </c>
      <c r="G256" s="64">
        <v>0</v>
      </c>
      <c r="H256" s="80">
        <f t="shared" si="28"/>
        <v>0</v>
      </c>
      <c r="I256" s="81" t="str">
        <f t="shared" si="24"/>
        <v/>
      </c>
      <c r="J256" s="63">
        <v>0</v>
      </c>
      <c r="K256" s="64">
        <v>0</v>
      </c>
      <c r="L256" s="64">
        <f t="shared" si="29"/>
        <v>0</v>
      </c>
      <c r="M256" s="65">
        <f t="shared" si="30"/>
        <v>0</v>
      </c>
      <c r="N256" s="64">
        <v>1.4999999999999999E-2</v>
      </c>
      <c r="O256" s="64">
        <v>0</v>
      </c>
      <c r="P256" s="80">
        <f t="shared" si="31"/>
        <v>1.4999999999999999E-2</v>
      </c>
      <c r="Q256" s="82">
        <f t="shared" si="25"/>
        <v>-1</v>
      </c>
    </row>
    <row r="257" spans="1:17" ht="16.5" x14ac:dyDescent="0.3">
      <c r="A257" s="62" t="s">
        <v>263</v>
      </c>
      <c r="B257" s="63">
        <v>0</v>
      </c>
      <c r="C257" s="64">
        <v>0</v>
      </c>
      <c r="D257" s="64">
        <f t="shared" si="26"/>
        <v>0</v>
      </c>
      <c r="E257" s="65">
        <f t="shared" si="27"/>
        <v>0</v>
      </c>
      <c r="F257" s="63">
        <v>0</v>
      </c>
      <c r="G257" s="64">
        <v>0</v>
      </c>
      <c r="H257" s="80">
        <f t="shared" si="28"/>
        <v>0</v>
      </c>
      <c r="I257" s="81" t="str">
        <f t="shared" si="24"/>
        <v/>
      </c>
      <c r="J257" s="63">
        <v>0</v>
      </c>
      <c r="K257" s="64">
        <v>0</v>
      </c>
      <c r="L257" s="64">
        <f t="shared" si="29"/>
        <v>0</v>
      </c>
      <c r="M257" s="65">
        <f t="shared" si="30"/>
        <v>0</v>
      </c>
      <c r="N257" s="64">
        <v>0.08</v>
      </c>
      <c r="O257" s="64">
        <v>0</v>
      </c>
      <c r="P257" s="80">
        <f t="shared" si="31"/>
        <v>0.08</v>
      </c>
      <c r="Q257" s="82">
        <f t="shared" si="25"/>
        <v>-1</v>
      </c>
    </row>
    <row r="258" spans="1:17" ht="16.5" x14ac:dyDescent="0.3">
      <c r="A258" s="62" t="s">
        <v>143</v>
      </c>
      <c r="B258" s="63">
        <v>0</v>
      </c>
      <c r="C258" s="64">
        <v>0</v>
      </c>
      <c r="D258" s="64">
        <f t="shared" si="26"/>
        <v>0</v>
      </c>
      <c r="E258" s="65">
        <f t="shared" si="27"/>
        <v>0</v>
      </c>
      <c r="F258" s="63">
        <v>5.7999999999999996E-2</v>
      </c>
      <c r="G258" s="64">
        <v>0</v>
      </c>
      <c r="H258" s="80">
        <f t="shared" si="28"/>
        <v>5.7999999999999996E-2</v>
      </c>
      <c r="I258" s="81">
        <f t="shared" si="24"/>
        <v>-1</v>
      </c>
      <c r="J258" s="63">
        <v>2.3920000000000003</v>
      </c>
      <c r="K258" s="64">
        <v>0</v>
      </c>
      <c r="L258" s="64">
        <f t="shared" si="29"/>
        <v>2.3920000000000003</v>
      </c>
      <c r="M258" s="65">
        <f t="shared" si="30"/>
        <v>2.3751420435751541E-6</v>
      </c>
      <c r="N258" s="64">
        <v>0.72</v>
      </c>
      <c r="O258" s="64">
        <v>0</v>
      </c>
      <c r="P258" s="80">
        <f t="shared" si="31"/>
        <v>0.72</v>
      </c>
      <c r="Q258" s="82">
        <f t="shared" si="25"/>
        <v>2.3222222222222229</v>
      </c>
    </row>
    <row r="259" spans="1:17" ht="16.5" x14ac:dyDescent="0.3">
      <c r="A259" s="62" t="s">
        <v>396</v>
      </c>
      <c r="B259" s="63">
        <v>0</v>
      </c>
      <c r="C259" s="64">
        <v>0</v>
      </c>
      <c r="D259" s="64">
        <f t="shared" si="26"/>
        <v>0</v>
      </c>
      <c r="E259" s="65">
        <f t="shared" si="27"/>
        <v>0</v>
      </c>
      <c r="F259" s="63">
        <v>0.13</v>
      </c>
      <c r="G259" s="64">
        <v>0</v>
      </c>
      <c r="H259" s="80">
        <f t="shared" si="28"/>
        <v>0.13</v>
      </c>
      <c r="I259" s="81">
        <f t="shared" si="24"/>
        <v>-1</v>
      </c>
      <c r="J259" s="63">
        <v>0</v>
      </c>
      <c r="K259" s="64">
        <v>0</v>
      </c>
      <c r="L259" s="64">
        <f t="shared" si="29"/>
        <v>0</v>
      </c>
      <c r="M259" s="65">
        <f t="shared" si="30"/>
        <v>0</v>
      </c>
      <c r="N259" s="64">
        <v>0.13</v>
      </c>
      <c r="O259" s="64">
        <v>0</v>
      </c>
      <c r="P259" s="80">
        <f t="shared" si="31"/>
        <v>0.13</v>
      </c>
      <c r="Q259" s="82">
        <f t="shared" si="25"/>
        <v>-1</v>
      </c>
    </row>
    <row r="260" spans="1:17" ht="16.5" x14ac:dyDescent="0.3">
      <c r="A260" s="62" t="s">
        <v>310</v>
      </c>
      <c r="B260" s="63">
        <v>0</v>
      </c>
      <c r="C260" s="64">
        <v>0</v>
      </c>
      <c r="D260" s="64">
        <f t="shared" si="26"/>
        <v>0</v>
      </c>
      <c r="E260" s="65">
        <f t="shared" si="27"/>
        <v>0</v>
      </c>
      <c r="F260" s="63">
        <v>0</v>
      </c>
      <c r="G260" s="64">
        <v>0</v>
      </c>
      <c r="H260" s="80">
        <f t="shared" si="28"/>
        <v>0</v>
      </c>
      <c r="I260" s="81" t="str">
        <f t="shared" si="24"/>
        <v/>
      </c>
      <c r="J260" s="63">
        <v>0.01</v>
      </c>
      <c r="K260" s="64">
        <v>0</v>
      </c>
      <c r="L260" s="64">
        <f t="shared" si="29"/>
        <v>0.01</v>
      </c>
      <c r="M260" s="65">
        <f t="shared" si="30"/>
        <v>9.9295235935416126E-9</v>
      </c>
      <c r="N260" s="64">
        <v>0</v>
      </c>
      <c r="O260" s="64">
        <v>0</v>
      </c>
      <c r="P260" s="80">
        <f t="shared" si="31"/>
        <v>0</v>
      </c>
      <c r="Q260" s="82" t="str">
        <f t="shared" si="25"/>
        <v/>
      </c>
    </row>
    <row r="261" spans="1:17" ht="16.5" x14ac:dyDescent="0.3">
      <c r="A261" s="62" t="s">
        <v>381</v>
      </c>
      <c r="B261" s="63">
        <v>0</v>
      </c>
      <c r="C261" s="64">
        <v>0</v>
      </c>
      <c r="D261" s="64">
        <f t="shared" si="26"/>
        <v>0</v>
      </c>
      <c r="E261" s="65">
        <f t="shared" si="27"/>
        <v>0</v>
      </c>
      <c r="F261" s="63">
        <v>0</v>
      </c>
      <c r="G261" s="64">
        <v>0</v>
      </c>
      <c r="H261" s="80">
        <f t="shared" si="28"/>
        <v>0</v>
      </c>
      <c r="I261" s="81" t="str">
        <f t="shared" si="24"/>
        <v/>
      </c>
      <c r="J261" s="63">
        <v>5.8000000000000003E-2</v>
      </c>
      <c r="K261" s="64">
        <v>0</v>
      </c>
      <c r="L261" s="64">
        <f t="shared" si="29"/>
        <v>5.8000000000000003E-2</v>
      </c>
      <c r="M261" s="65">
        <f t="shared" si="30"/>
        <v>5.7591236842541355E-8</v>
      </c>
      <c r="N261" s="64">
        <v>0</v>
      </c>
      <c r="O261" s="64">
        <v>0</v>
      </c>
      <c r="P261" s="80">
        <f t="shared" si="31"/>
        <v>0</v>
      </c>
      <c r="Q261" s="82" t="str">
        <f t="shared" si="25"/>
        <v/>
      </c>
    </row>
    <row r="262" spans="1:17" ht="16.5" x14ac:dyDescent="0.3">
      <c r="A262" s="62" t="s">
        <v>289</v>
      </c>
      <c r="B262" s="63">
        <v>0</v>
      </c>
      <c r="C262" s="64">
        <v>0</v>
      </c>
      <c r="D262" s="64">
        <f t="shared" si="26"/>
        <v>0</v>
      </c>
      <c r="E262" s="65">
        <f t="shared" si="27"/>
        <v>0</v>
      </c>
      <c r="F262" s="63">
        <v>0</v>
      </c>
      <c r="G262" s="64">
        <v>0</v>
      </c>
      <c r="H262" s="80">
        <f t="shared" si="28"/>
        <v>0</v>
      </c>
      <c r="I262" s="81" t="str">
        <f t="shared" si="24"/>
        <v/>
      </c>
      <c r="J262" s="63">
        <v>0.28000000000000003</v>
      </c>
      <c r="K262" s="64">
        <v>0</v>
      </c>
      <c r="L262" s="64">
        <f t="shared" si="29"/>
        <v>0.28000000000000003</v>
      </c>
      <c r="M262" s="65">
        <f t="shared" si="30"/>
        <v>2.7802666061916517E-7</v>
      </c>
      <c r="N262" s="64">
        <v>3.0000000000000001E-3</v>
      </c>
      <c r="O262" s="64">
        <v>0</v>
      </c>
      <c r="P262" s="80">
        <f t="shared" si="31"/>
        <v>3.0000000000000001E-3</v>
      </c>
      <c r="Q262" s="82">
        <f t="shared" si="25"/>
        <v>92.333333333333343</v>
      </c>
    </row>
    <row r="263" spans="1:17" ht="16.5" x14ac:dyDescent="0.3">
      <c r="A263" s="62" t="s">
        <v>148</v>
      </c>
      <c r="B263" s="63">
        <v>0</v>
      </c>
      <c r="C263" s="64">
        <v>0</v>
      </c>
      <c r="D263" s="64">
        <f t="shared" si="26"/>
        <v>0</v>
      </c>
      <c r="E263" s="65">
        <f t="shared" si="27"/>
        <v>0</v>
      </c>
      <c r="F263" s="63">
        <v>0.12000000000000001</v>
      </c>
      <c r="G263" s="64">
        <v>0</v>
      </c>
      <c r="H263" s="80">
        <f t="shared" si="28"/>
        <v>0.12000000000000001</v>
      </c>
      <c r="I263" s="81">
        <f t="shared" si="24"/>
        <v>-1</v>
      </c>
      <c r="J263" s="63">
        <v>2.1739999999999999</v>
      </c>
      <c r="K263" s="64">
        <v>0</v>
      </c>
      <c r="L263" s="64">
        <f t="shared" si="29"/>
        <v>2.1739999999999999</v>
      </c>
      <c r="M263" s="65">
        <f t="shared" si="30"/>
        <v>2.1586784292359463E-6</v>
      </c>
      <c r="N263" s="64">
        <v>1.161</v>
      </c>
      <c r="O263" s="64">
        <v>0</v>
      </c>
      <c r="P263" s="80">
        <f t="shared" si="31"/>
        <v>1.161</v>
      </c>
      <c r="Q263" s="82">
        <f t="shared" si="25"/>
        <v>0.87252368647717482</v>
      </c>
    </row>
    <row r="264" spans="1:17" ht="16.5" x14ac:dyDescent="0.3">
      <c r="A264" s="62" t="s">
        <v>235</v>
      </c>
      <c r="B264" s="63">
        <v>0</v>
      </c>
      <c r="C264" s="64">
        <v>0</v>
      </c>
      <c r="D264" s="64">
        <f t="shared" si="26"/>
        <v>0</v>
      </c>
      <c r="E264" s="65">
        <f t="shared" si="27"/>
        <v>0</v>
      </c>
      <c r="F264" s="63">
        <v>0</v>
      </c>
      <c r="G264" s="64">
        <v>0</v>
      </c>
      <c r="H264" s="80">
        <f t="shared" si="28"/>
        <v>0</v>
      </c>
      <c r="I264" s="81" t="str">
        <f t="shared" ref="I264:I315" si="32">IFERROR(D264/H264-1,"")</f>
        <v/>
      </c>
      <c r="J264" s="63">
        <v>0.125</v>
      </c>
      <c r="K264" s="64">
        <v>0</v>
      </c>
      <c r="L264" s="64">
        <f t="shared" si="29"/>
        <v>0.125</v>
      </c>
      <c r="M264" s="65">
        <f t="shared" si="30"/>
        <v>1.2411904491927014E-7</v>
      </c>
      <c r="N264" s="64">
        <v>0</v>
      </c>
      <c r="O264" s="64">
        <v>0</v>
      </c>
      <c r="P264" s="80">
        <f t="shared" si="31"/>
        <v>0</v>
      </c>
      <c r="Q264" s="82" t="str">
        <f t="shared" ref="Q264:Q315" si="33">IFERROR(L264/P264-1,"")</f>
        <v/>
      </c>
    </row>
    <row r="265" spans="1:17" ht="16.5" x14ac:dyDescent="0.3">
      <c r="A265" s="62" t="s">
        <v>358</v>
      </c>
      <c r="B265" s="63">
        <v>0</v>
      </c>
      <c r="C265" s="64">
        <v>0</v>
      </c>
      <c r="D265" s="64">
        <f t="shared" si="26"/>
        <v>0</v>
      </c>
      <c r="E265" s="65">
        <f t="shared" si="27"/>
        <v>0</v>
      </c>
      <c r="F265" s="63">
        <v>0</v>
      </c>
      <c r="G265" s="64">
        <v>0</v>
      </c>
      <c r="H265" s="80">
        <f t="shared" si="28"/>
        <v>0</v>
      </c>
      <c r="I265" s="81" t="str">
        <f t="shared" si="32"/>
        <v/>
      </c>
      <c r="J265" s="63">
        <v>27.7</v>
      </c>
      <c r="K265" s="64">
        <v>0</v>
      </c>
      <c r="L265" s="64">
        <f t="shared" si="29"/>
        <v>27.7</v>
      </c>
      <c r="M265" s="65">
        <f t="shared" si="30"/>
        <v>2.7504780354110265E-5</v>
      </c>
      <c r="N265" s="64">
        <v>7.5</v>
      </c>
      <c r="O265" s="64">
        <v>0</v>
      </c>
      <c r="P265" s="80">
        <f t="shared" si="31"/>
        <v>7.5</v>
      </c>
      <c r="Q265" s="82">
        <f t="shared" si="33"/>
        <v>2.6933333333333334</v>
      </c>
    </row>
    <row r="266" spans="1:17" ht="16.5" x14ac:dyDescent="0.3">
      <c r="A266" s="62" t="s">
        <v>315</v>
      </c>
      <c r="B266" s="63">
        <v>0</v>
      </c>
      <c r="C266" s="64">
        <v>0</v>
      </c>
      <c r="D266" s="64">
        <f t="shared" si="26"/>
        <v>0</v>
      </c>
      <c r="E266" s="65">
        <f t="shared" si="27"/>
        <v>0</v>
      </c>
      <c r="F266" s="63">
        <v>0</v>
      </c>
      <c r="G266" s="64">
        <v>0</v>
      </c>
      <c r="H266" s="80">
        <f t="shared" si="28"/>
        <v>0</v>
      </c>
      <c r="I266" s="81" t="str">
        <f t="shared" si="32"/>
        <v/>
      </c>
      <c r="J266" s="63">
        <v>0</v>
      </c>
      <c r="K266" s="64">
        <v>0</v>
      </c>
      <c r="L266" s="64">
        <f t="shared" si="29"/>
        <v>0</v>
      </c>
      <c r="M266" s="65">
        <f t="shared" si="30"/>
        <v>0</v>
      </c>
      <c r="N266" s="64">
        <v>0.11600000000000001</v>
      </c>
      <c r="O266" s="64">
        <v>0</v>
      </c>
      <c r="P266" s="80">
        <f t="shared" si="31"/>
        <v>0.11600000000000001</v>
      </c>
      <c r="Q266" s="82">
        <f t="shared" si="33"/>
        <v>-1</v>
      </c>
    </row>
    <row r="267" spans="1:17" ht="16.5" x14ac:dyDescent="0.3">
      <c r="A267" s="62" t="s">
        <v>408</v>
      </c>
      <c r="B267" s="63">
        <v>0</v>
      </c>
      <c r="C267" s="64">
        <v>0</v>
      </c>
      <c r="D267" s="64">
        <f t="shared" ref="D267:D315" si="34">C267+B267</f>
        <v>0</v>
      </c>
      <c r="E267" s="65">
        <f t="shared" ref="E267:E315" si="35">D267/$D$7</f>
        <v>0</v>
      </c>
      <c r="F267" s="63">
        <v>0</v>
      </c>
      <c r="G267" s="64">
        <v>0</v>
      </c>
      <c r="H267" s="80">
        <f t="shared" ref="H267:H315" si="36">G267+F267</f>
        <v>0</v>
      </c>
      <c r="I267" s="81" t="str">
        <f t="shared" si="32"/>
        <v/>
      </c>
      <c r="J267" s="63">
        <v>0.13</v>
      </c>
      <c r="K267" s="64">
        <v>0</v>
      </c>
      <c r="L267" s="64">
        <f t="shared" ref="L267:L315" si="37">K267+J267</f>
        <v>0.13</v>
      </c>
      <c r="M267" s="65">
        <f t="shared" ref="M267:M315" si="38">L267/$L$7</f>
        <v>1.2908380671604097E-7</v>
      </c>
      <c r="N267" s="64">
        <v>0</v>
      </c>
      <c r="O267" s="64">
        <v>0</v>
      </c>
      <c r="P267" s="80">
        <f t="shared" ref="P267:P315" si="39">O267+N267</f>
        <v>0</v>
      </c>
      <c r="Q267" s="82" t="str">
        <f t="shared" si="33"/>
        <v/>
      </c>
    </row>
    <row r="268" spans="1:17" ht="16.5" x14ac:dyDescent="0.3">
      <c r="A268" s="62" t="s">
        <v>281</v>
      </c>
      <c r="B268" s="63">
        <v>0</v>
      </c>
      <c r="C268" s="64">
        <v>0</v>
      </c>
      <c r="D268" s="64">
        <f t="shared" si="34"/>
        <v>0</v>
      </c>
      <c r="E268" s="65">
        <f t="shared" si="35"/>
        <v>0</v>
      </c>
      <c r="F268" s="63">
        <v>0</v>
      </c>
      <c r="G268" s="64">
        <v>0</v>
      </c>
      <c r="H268" s="80">
        <f t="shared" si="36"/>
        <v>0</v>
      </c>
      <c r="I268" s="81" t="str">
        <f t="shared" si="32"/>
        <v/>
      </c>
      <c r="J268" s="63">
        <v>0.2</v>
      </c>
      <c r="K268" s="64">
        <v>0</v>
      </c>
      <c r="L268" s="64">
        <f t="shared" si="37"/>
        <v>0.2</v>
      </c>
      <c r="M268" s="65">
        <f t="shared" si="38"/>
        <v>1.9859047187083226E-7</v>
      </c>
      <c r="N268" s="64">
        <v>0.11</v>
      </c>
      <c r="O268" s="64">
        <v>0</v>
      </c>
      <c r="P268" s="80">
        <f t="shared" si="39"/>
        <v>0.11</v>
      </c>
      <c r="Q268" s="82">
        <f t="shared" si="33"/>
        <v>0.81818181818181834</v>
      </c>
    </row>
    <row r="269" spans="1:17" ht="16.5" x14ac:dyDescent="0.3">
      <c r="A269" s="62" t="s">
        <v>254</v>
      </c>
      <c r="B269" s="63">
        <v>0</v>
      </c>
      <c r="C269" s="64">
        <v>0</v>
      </c>
      <c r="D269" s="64">
        <f t="shared" si="34"/>
        <v>0</v>
      </c>
      <c r="E269" s="65">
        <f t="shared" si="35"/>
        <v>0</v>
      </c>
      <c r="F269" s="63">
        <v>0</v>
      </c>
      <c r="G269" s="64">
        <v>0</v>
      </c>
      <c r="H269" s="80">
        <f t="shared" si="36"/>
        <v>0</v>
      </c>
      <c r="I269" s="81" t="str">
        <f t="shared" si="32"/>
        <v/>
      </c>
      <c r="J269" s="63">
        <v>0.04</v>
      </c>
      <c r="K269" s="64">
        <v>0</v>
      </c>
      <c r="L269" s="64">
        <f t="shared" si="37"/>
        <v>0.04</v>
      </c>
      <c r="M269" s="65">
        <f t="shared" si="38"/>
        <v>3.971809437416645E-8</v>
      </c>
      <c r="N269" s="64">
        <v>0.57200000000000006</v>
      </c>
      <c r="O269" s="64">
        <v>0</v>
      </c>
      <c r="P269" s="80">
        <f t="shared" si="39"/>
        <v>0.57200000000000006</v>
      </c>
      <c r="Q269" s="82">
        <f t="shared" si="33"/>
        <v>-0.93006993006993011</v>
      </c>
    </row>
    <row r="270" spans="1:17" ht="16.5" x14ac:dyDescent="0.3">
      <c r="A270" s="62" t="s">
        <v>84</v>
      </c>
      <c r="B270" s="63">
        <v>0</v>
      </c>
      <c r="C270" s="64">
        <v>0</v>
      </c>
      <c r="D270" s="64">
        <f t="shared" si="34"/>
        <v>0</v>
      </c>
      <c r="E270" s="65">
        <f t="shared" si="35"/>
        <v>0</v>
      </c>
      <c r="F270" s="63">
        <v>1.3599999999999999</v>
      </c>
      <c r="G270" s="64">
        <v>0</v>
      </c>
      <c r="H270" s="80">
        <f t="shared" si="36"/>
        <v>1.3599999999999999</v>
      </c>
      <c r="I270" s="81">
        <f t="shared" si="32"/>
        <v>-1</v>
      </c>
      <c r="J270" s="63">
        <v>22.825000000000003</v>
      </c>
      <c r="K270" s="64">
        <v>0</v>
      </c>
      <c r="L270" s="64">
        <f t="shared" si="37"/>
        <v>22.825000000000003</v>
      </c>
      <c r="M270" s="65">
        <f t="shared" si="38"/>
        <v>2.2664137602258732E-5</v>
      </c>
      <c r="N270" s="64">
        <v>15.382999999999999</v>
      </c>
      <c r="O270" s="64">
        <v>0</v>
      </c>
      <c r="P270" s="80">
        <f t="shared" si="39"/>
        <v>15.382999999999999</v>
      </c>
      <c r="Q270" s="82">
        <f t="shared" si="33"/>
        <v>0.48378079698368359</v>
      </c>
    </row>
    <row r="271" spans="1:17" ht="16.5" x14ac:dyDescent="0.3">
      <c r="A271" s="62" t="s">
        <v>155</v>
      </c>
      <c r="B271" s="63">
        <v>0</v>
      </c>
      <c r="C271" s="64">
        <v>0</v>
      </c>
      <c r="D271" s="64">
        <f t="shared" si="34"/>
        <v>0</v>
      </c>
      <c r="E271" s="65">
        <f t="shared" si="35"/>
        <v>0</v>
      </c>
      <c r="F271" s="63">
        <v>4.9000000000000002E-2</v>
      </c>
      <c r="G271" s="64">
        <v>0</v>
      </c>
      <c r="H271" s="80">
        <f t="shared" si="36"/>
        <v>4.9000000000000002E-2</v>
      </c>
      <c r="I271" s="81">
        <f t="shared" si="32"/>
        <v>-1</v>
      </c>
      <c r="J271" s="63">
        <v>0.25</v>
      </c>
      <c r="K271" s="64">
        <v>0</v>
      </c>
      <c r="L271" s="64">
        <f t="shared" si="37"/>
        <v>0.25</v>
      </c>
      <c r="M271" s="65">
        <f t="shared" si="38"/>
        <v>2.4823808983854028E-7</v>
      </c>
      <c r="N271" s="64">
        <v>0.34699999999999998</v>
      </c>
      <c r="O271" s="64">
        <v>0</v>
      </c>
      <c r="P271" s="80">
        <f t="shared" si="39"/>
        <v>0.34699999999999998</v>
      </c>
      <c r="Q271" s="82">
        <f t="shared" si="33"/>
        <v>-0.27953890489913535</v>
      </c>
    </row>
    <row r="272" spans="1:17" ht="16.5" x14ac:dyDescent="0.3">
      <c r="A272" s="62" t="s">
        <v>385</v>
      </c>
      <c r="B272" s="63">
        <v>0</v>
      </c>
      <c r="C272" s="64">
        <v>0</v>
      </c>
      <c r="D272" s="64">
        <f t="shared" si="34"/>
        <v>0</v>
      </c>
      <c r="E272" s="65">
        <f t="shared" si="35"/>
        <v>0</v>
      </c>
      <c r="F272" s="63">
        <v>0</v>
      </c>
      <c r="G272" s="64">
        <v>0</v>
      </c>
      <c r="H272" s="80">
        <f t="shared" si="36"/>
        <v>0</v>
      </c>
      <c r="I272" s="81" t="str">
        <f t="shared" si="32"/>
        <v/>
      </c>
      <c r="J272" s="63">
        <v>0</v>
      </c>
      <c r="K272" s="64">
        <v>0</v>
      </c>
      <c r="L272" s="64">
        <f t="shared" si="37"/>
        <v>0</v>
      </c>
      <c r="M272" s="65">
        <f t="shared" si="38"/>
        <v>0</v>
      </c>
      <c r="N272" s="64">
        <v>0.09</v>
      </c>
      <c r="O272" s="64">
        <v>0</v>
      </c>
      <c r="P272" s="80">
        <f t="shared" si="39"/>
        <v>0.09</v>
      </c>
      <c r="Q272" s="82">
        <f t="shared" si="33"/>
        <v>-1</v>
      </c>
    </row>
    <row r="273" spans="1:17" ht="16.5" x14ac:dyDescent="0.3">
      <c r="A273" s="62" t="s">
        <v>293</v>
      </c>
      <c r="B273" s="63">
        <v>0</v>
      </c>
      <c r="C273" s="64">
        <v>0</v>
      </c>
      <c r="D273" s="64">
        <f t="shared" si="34"/>
        <v>0</v>
      </c>
      <c r="E273" s="65">
        <f t="shared" si="35"/>
        <v>0</v>
      </c>
      <c r="F273" s="63">
        <v>0</v>
      </c>
      <c r="G273" s="64">
        <v>0</v>
      </c>
      <c r="H273" s="80">
        <f t="shared" si="36"/>
        <v>0</v>
      </c>
      <c r="I273" s="81" t="str">
        <f t="shared" si="32"/>
        <v/>
      </c>
      <c r="J273" s="63">
        <v>7.3000000000000009E-2</v>
      </c>
      <c r="K273" s="64">
        <v>0</v>
      </c>
      <c r="L273" s="64">
        <f t="shared" si="37"/>
        <v>7.3000000000000009E-2</v>
      </c>
      <c r="M273" s="65">
        <f t="shared" si="38"/>
        <v>7.2485522232853782E-8</v>
      </c>
      <c r="N273" s="64">
        <v>0</v>
      </c>
      <c r="O273" s="64">
        <v>0</v>
      </c>
      <c r="P273" s="80">
        <f t="shared" si="39"/>
        <v>0</v>
      </c>
      <c r="Q273" s="82" t="str">
        <f t="shared" si="33"/>
        <v/>
      </c>
    </row>
    <row r="274" spans="1:17" ht="16.5" x14ac:dyDescent="0.3">
      <c r="A274" s="62" t="s">
        <v>304</v>
      </c>
      <c r="B274" s="63">
        <v>0</v>
      </c>
      <c r="C274" s="64">
        <v>0</v>
      </c>
      <c r="D274" s="64">
        <f t="shared" si="34"/>
        <v>0</v>
      </c>
      <c r="E274" s="65">
        <f t="shared" si="35"/>
        <v>0</v>
      </c>
      <c r="F274" s="63">
        <v>0</v>
      </c>
      <c r="G274" s="64">
        <v>0</v>
      </c>
      <c r="H274" s="80">
        <f t="shared" si="36"/>
        <v>0</v>
      </c>
      <c r="I274" s="81" t="str">
        <f t="shared" si="32"/>
        <v/>
      </c>
      <c r="J274" s="63">
        <v>0.109</v>
      </c>
      <c r="K274" s="64">
        <v>0</v>
      </c>
      <c r="L274" s="64">
        <f t="shared" si="37"/>
        <v>0.109</v>
      </c>
      <c r="M274" s="65">
        <f t="shared" si="38"/>
        <v>1.0823180716960358E-7</v>
      </c>
      <c r="N274" s="64">
        <v>5.1159999999999997</v>
      </c>
      <c r="O274" s="64">
        <v>0</v>
      </c>
      <c r="P274" s="80">
        <f t="shared" si="39"/>
        <v>5.1159999999999997</v>
      </c>
      <c r="Q274" s="82">
        <f t="shared" si="33"/>
        <v>-0.97869429241594996</v>
      </c>
    </row>
    <row r="275" spans="1:17" ht="16.5" x14ac:dyDescent="0.3">
      <c r="A275" s="62" t="s">
        <v>291</v>
      </c>
      <c r="B275" s="63">
        <v>0</v>
      </c>
      <c r="C275" s="64">
        <v>0</v>
      </c>
      <c r="D275" s="64">
        <f t="shared" si="34"/>
        <v>0</v>
      </c>
      <c r="E275" s="65">
        <f t="shared" si="35"/>
        <v>0</v>
      </c>
      <c r="F275" s="63">
        <v>0.14500000000000002</v>
      </c>
      <c r="G275" s="64">
        <v>0</v>
      </c>
      <c r="H275" s="80">
        <f t="shared" si="36"/>
        <v>0.14500000000000002</v>
      </c>
      <c r="I275" s="81">
        <f t="shared" si="32"/>
        <v>-1</v>
      </c>
      <c r="J275" s="63">
        <v>0.36899999999999999</v>
      </c>
      <c r="K275" s="64">
        <v>0</v>
      </c>
      <c r="L275" s="64">
        <f t="shared" si="37"/>
        <v>0.36899999999999999</v>
      </c>
      <c r="M275" s="65">
        <f t="shared" si="38"/>
        <v>3.6639942060168547E-7</v>
      </c>
      <c r="N275" s="64">
        <v>0.14500000000000002</v>
      </c>
      <c r="O275" s="64">
        <v>0</v>
      </c>
      <c r="P275" s="80">
        <f t="shared" si="39"/>
        <v>0.14500000000000002</v>
      </c>
      <c r="Q275" s="82">
        <f t="shared" si="33"/>
        <v>1.5448275862068961</v>
      </c>
    </row>
    <row r="276" spans="1:17" ht="16.5" x14ac:dyDescent="0.3">
      <c r="A276" s="62" t="s">
        <v>359</v>
      </c>
      <c r="B276" s="63">
        <v>0</v>
      </c>
      <c r="C276" s="64">
        <v>0</v>
      </c>
      <c r="D276" s="64">
        <f t="shared" si="34"/>
        <v>0</v>
      </c>
      <c r="E276" s="65">
        <f t="shared" si="35"/>
        <v>0</v>
      </c>
      <c r="F276" s="63">
        <v>0</v>
      </c>
      <c r="G276" s="64">
        <v>0</v>
      </c>
      <c r="H276" s="80">
        <f t="shared" si="36"/>
        <v>0</v>
      </c>
      <c r="I276" s="81" t="str">
        <f t="shared" si="32"/>
        <v/>
      </c>
      <c r="J276" s="63">
        <v>0</v>
      </c>
      <c r="K276" s="64">
        <v>0</v>
      </c>
      <c r="L276" s="64">
        <f t="shared" si="37"/>
        <v>0</v>
      </c>
      <c r="M276" s="65">
        <f t="shared" si="38"/>
        <v>0</v>
      </c>
      <c r="N276" s="64">
        <v>0.48</v>
      </c>
      <c r="O276" s="64">
        <v>0</v>
      </c>
      <c r="P276" s="80">
        <f t="shared" si="39"/>
        <v>0.48</v>
      </c>
      <c r="Q276" s="82">
        <f t="shared" si="33"/>
        <v>-1</v>
      </c>
    </row>
    <row r="277" spans="1:17" ht="16.5" x14ac:dyDescent="0.3">
      <c r="A277" s="62" t="s">
        <v>159</v>
      </c>
      <c r="B277" s="63">
        <v>0</v>
      </c>
      <c r="C277" s="64">
        <v>0</v>
      </c>
      <c r="D277" s="64">
        <f t="shared" si="34"/>
        <v>0</v>
      </c>
      <c r="E277" s="65">
        <f t="shared" si="35"/>
        <v>0</v>
      </c>
      <c r="F277" s="63">
        <v>0</v>
      </c>
      <c r="G277" s="64">
        <v>0</v>
      </c>
      <c r="H277" s="80">
        <f t="shared" si="36"/>
        <v>0</v>
      </c>
      <c r="I277" s="81" t="str">
        <f t="shared" si="32"/>
        <v/>
      </c>
      <c r="J277" s="63">
        <v>5.0000000000000001E-3</v>
      </c>
      <c r="K277" s="64">
        <v>0</v>
      </c>
      <c r="L277" s="64">
        <f t="shared" si="37"/>
        <v>5.0000000000000001E-3</v>
      </c>
      <c r="M277" s="65">
        <f t="shared" si="38"/>
        <v>4.9647617967708063E-9</v>
      </c>
      <c r="N277" s="64">
        <v>0.32</v>
      </c>
      <c r="O277" s="64">
        <v>0</v>
      </c>
      <c r="P277" s="80">
        <f t="shared" si="39"/>
        <v>0.32</v>
      </c>
      <c r="Q277" s="82">
        <f t="shared" si="33"/>
        <v>-0.984375</v>
      </c>
    </row>
    <row r="278" spans="1:17" ht="16.5" x14ac:dyDescent="0.3">
      <c r="A278" s="62" t="s">
        <v>409</v>
      </c>
      <c r="B278" s="63">
        <v>0</v>
      </c>
      <c r="C278" s="64">
        <v>0</v>
      </c>
      <c r="D278" s="64">
        <f t="shared" si="34"/>
        <v>0</v>
      </c>
      <c r="E278" s="65">
        <f t="shared" si="35"/>
        <v>0</v>
      </c>
      <c r="F278" s="63">
        <v>0</v>
      </c>
      <c r="G278" s="64">
        <v>0</v>
      </c>
      <c r="H278" s="80">
        <f t="shared" si="36"/>
        <v>0</v>
      </c>
      <c r="I278" s="81" t="str">
        <f t="shared" si="32"/>
        <v/>
      </c>
      <c r="J278" s="63">
        <v>0</v>
      </c>
      <c r="K278" s="64">
        <v>0</v>
      </c>
      <c r="L278" s="64">
        <f t="shared" si="37"/>
        <v>0</v>
      </c>
      <c r="M278" s="65">
        <f t="shared" si="38"/>
        <v>0</v>
      </c>
      <c r="N278" s="64">
        <v>0.01</v>
      </c>
      <c r="O278" s="64">
        <v>0</v>
      </c>
      <c r="P278" s="80">
        <f t="shared" si="39"/>
        <v>0.01</v>
      </c>
      <c r="Q278" s="82">
        <f t="shared" si="33"/>
        <v>-1</v>
      </c>
    </row>
    <row r="279" spans="1:17" ht="16.5" x14ac:dyDescent="0.3">
      <c r="A279" s="62" t="s">
        <v>61</v>
      </c>
      <c r="B279" s="63">
        <v>0</v>
      </c>
      <c r="C279" s="64">
        <v>0</v>
      </c>
      <c r="D279" s="64">
        <f t="shared" si="34"/>
        <v>0</v>
      </c>
      <c r="E279" s="65">
        <f t="shared" si="35"/>
        <v>0</v>
      </c>
      <c r="F279" s="63">
        <v>0</v>
      </c>
      <c r="G279" s="64">
        <v>0</v>
      </c>
      <c r="H279" s="80">
        <f t="shared" si="36"/>
        <v>0</v>
      </c>
      <c r="I279" s="81" t="str">
        <f t="shared" si="32"/>
        <v/>
      </c>
      <c r="J279" s="63">
        <v>0.81200000000000006</v>
      </c>
      <c r="K279" s="64">
        <v>0</v>
      </c>
      <c r="L279" s="64">
        <f t="shared" si="37"/>
        <v>0.81200000000000006</v>
      </c>
      <c r="M279" s="65">
        <f t="shared" si="38"/>
        <v>8.0627731579557897E-7</v>
      </c>
      <c r="N279" s="64">
        <v>1.7310000000000001</v>
      </c>
      <c r="O279" s="64">
        <v>0</v>
      </c>
      <c r="P279" s="80">
        <f t="shared" si="39"/>
        <v>1.7310000000000001</v>
      </c>
      <c r="Q279" s="82">
        <f t="shared" si="33"/>
        <v>-0.53090699017908727</v>
      </c>
    </row>
    <row r="280" spans="1:17" ht="16.5" x14ac:dyDescent="0.3">
      <c r="A280" s="62" t="s">
        <v>287</v>
      </c>
      <c r="B280" s="63">
        <v>0</v>
      </c>
      <c r="C280" s="64">
        <v>0</v>
      </c>
      <c r="D280" s="64">
        <f t="shared" si="34"/>
        <v>0</v>
      </c>
      <c r="E280" s="65">
        <f t="shared" si="35"/>
        <v>0</v>
      </c>
      <c r="F280" s="63">
        <v>0</v>
      </c>
      <c r="G280" s="64">
        <v>0</v>
      </c>
      <c r="H280" s="80">
        <f t="shared" si="36"/>
        <v>0</v>
      </c>
      <c r="I280" s="81" t="str">
        <f t="shared" si="32"/>
        <v/>
      </c>
      <c r="J280" s="63">
        <v>0.08</v>
      </c>
      <c r="K280" s="64">
        <v>0</v>
      </c>
      <c r="L280" s="64">
        <f t="shared" si="37"/>
        <v>0.08</v>
      </c>
      <c r="M280" s="65">
        <f t="shared" si="38"/>
        <v>7.9436188748332901E-8</v>
      </c>
      <c r="N280" s="64">
        <v>0</v>
      </c>
      <c r="O280" s="64">
        <v>0</v>
      </c>
      <c r="P280" s="80">
        <f t="shared" si="39"/>
        <v>0</v>
      </c>
      <c r="Q280" s="82" t="str">
        <f t="shared" si="33"/>
        <v/>
      </c>
    </row>
    <row r="281" spans="1:17" ht="16.5" x14ac:dyDescent="0.3">
      <c r="A281" s="62" t="s">
        <v>334</v>
      </c>
      <c r="B281" s="63">
        <v>0</v>
      </c>
      <c r="C281" s="64">
        <v>0</v>
      </c>
      <c r="D281" s="64">
        <f t="shared" si="34"/>
        <v>0</v>
      </c>
      <c r="E281" s="65">
        <f t="shared" si="35"/>
        <v>0</v>
      </c>
      <c r="F281" s="63">
        <v>0</v>
      </c>
      <c r="G281" s="64">
        <v>0</v>
      </c>
      <c r="H281" s="80">
        <f t="shared" si="36"/>
        <v>0</v>
      </c>
      <c r="I281" s="81" t="str">
        <f t="shared" si="32"/>
        <v/>
      </c>
      <c r="J281" s="63">
        <v>0</v>
      </c>
      <c r="K281" s="64">
        <v>0</v>
      </c>
      <c r="L281" s="64">
        <f t="shared" si="37"/>
        <v>0</v>
      </c>
      <c r="M281" s="65">
        <f t="shared" si="38"/>
        <v>0</v>
      </c>
      <c r="N281" s="64">
        <v>0.13600000000000001</v>
      </c>
      <c r="O281" s="64">
        <v>0</v>
      </c>
      <c r="P281" s="80">
        <f t="shared" si="39"/>
        <v>0.13600000000000001</v>
      </c>
      <c r="Q281" s="82">
        <f t="shared" si="33"/>
        <v>-1</v>
      </c>
    </row>
    <row r="282" spans="1:17" ht="16.5" x14ac:dyDescent="0.3">
      <c r="A282" s="62" t="s">
        <v>241</v>
      </c>
      <c r="B282" s="63">
        <v>0</v>
      </c>
      <c r="C282" s="64">
        <v>0</v>
      </c>
      <c r="D282" s="64">
        <f t="shared" si="34"/>
        <v>0</v>
      </c>
      <c r="E282" s="65">
        <f t="shared" si="35"/>
        <v>0</v>
      </c>
      <c r="F282" s="63">
        <v>0</v>
      </c>
      <c r="G282" s="64">
        <v>0</v>
      </c>
      <c r="H282" s="80">
        <f t="shared" si="36"/>
        <v>0</v>
      </c>
      <c r="I282" s="81" t="str">
        <f t="shared" si="32"/>
        <v/>
      </c>
      <c r="J282" s="63">
        <v>0.01</v>
      </c>
      <c r="K282" s="64">
        <v>0</v>
      </c>
      <c r="L282" s="64">
        <f t="shared" si="37"/>
        <v>0.01</v>
      </c>
      <c r="M282" s="65">
        <f t="shared" si="38"/>
        <v>9.9295235935416126E-9</v>
      </c>
      <c r="N282" s="64">
        <v>0</v>
      </c>
      <c r="O282" s="64">
        <v>0</v>
      </c>
      <c r="P282" s="80">
        <f t="shared" si="39"/>
        <v>0</v>
      </c>
      <c r="Q282" s="82" t="str">
        <f t="shared" si="33"/>
        <v/>
      </c>
    </row>
    <row r="283" spans="1:17" ht="16.5" x14ac:dyDescent="0.3">
      <c r="A283" s="62" t="s">
        <v>175</v>
      </c>
      <c r="B283" s="63">
        <v>0</v>
      </c>
      <c r="C283" s="64">
        <v>0</v>
      </c>
      <c r="D283" s="64">
        <f t="shared" si="34"/>
        <v>0</v>
      </c>
      <c r="E283" s="65">
        <f t="shared" si="35"/>
        <v>0</v>
      </c>
      <c r="F283" s="63">
        <v>0.29800000000000004</v>
      </c>
      <c r="G283" s="64">
        <v>0</v>
      </c>
      <c r="H283" s="80">
        <f t="shared" si="36"/>
        <v>0.29800000000000004</v>
      </c>
      <c r="I283" s="81">
        <f t="shared" si="32"/>
        <v>-1</v>
      </c>
      <c r="J283" s="63">
        <v>6.6890000000000001</v>
      </c>
      <c r="K283" s="64">
        <v>0</v>
      </c>
      <c r="L283" s="64">
        <f t="shared" si="37"/>
        <v>6.6890000000000001</v>
      </c>
      <c r="M283" s="65">
        <f t="shared" si="38"/>
        <v>6.6418583317199844E-6</v>
      </c>
      <c r="N283" s="64">
        <v>4.1770000000000005</v>
      </c>
      <c r="O283" s="64">
        <v>0</v>
      </c>
      <c r="P283" s="80">
        <f t="shared" si="39"/>
        <v>4.1770000000000005</v>
      </c>
      <c r="Q283" s="82">
        <f t="shared" si="33"/>
        <v>0.60138855638017708</v>
      </c>
    </row>
    <row r="284" spans="1:17" ht="16.5" x14ac:dyDescent="0.3">
      <c r="A284" s="62" t="s">
        <v>340</v>
      </c>
      <c r="B284" s="63">
        <v>0</v>
      </c>
      <c r="C284" s="64">
        <v>0</v>
      </c>
      <c r="D284" s="64">
        <f t="shared" si="34"/>
        <v>0</v>
      </c>
      <c r="E284" s="65">
        <f t="shared" si="35"/>
        <v>0</v>
      </c>
      <c r="F284" s="63">
        <v>0</v>
      </c>
      <c r="G284" s="64">
        <v>0</v>
      </c>
      <c r="H284" s="80">
        <f t="shared" si="36"/>
        <v>0</v>
      </c>
      <c r="I284" s="81" t="str">
        <f t="shared" si="32"/>
        <v/>
      </c>
      <c r="J284" s="63">
        <v>0</v>
      </c>
      <c r="K284" s="64">
        <v>0</v>
      </c>
      <c r="L284" s="64">
        <f t="shared" si="37"/>
        <v>0</v>
      </c>
      <c r="M284" s="65">
        <f t="shared" si="38"/>
        <v>0</v>
      </c>
      <c r="N284" s="64">
        <v>0.19800000000000001</v>
      </c>
      <c r="O284" s="64">
        <v>0</v>
      </c>
      <c r="P284" s="80">
        <f t="shared" si="39"/>
        <v>0.19800000000000001</v>
      </c>
      <c r="Q284" s="82">
        <f t="shared" si="33"/>
        <v>-1</v>
      </c>
    </row>
    <row r="285" spans="1:17" ht="16.5" x14ac:dyDescent="0.3">
      <c r="A285" s="62" t="s">
        <v>183</v>
      </c>
      <c r="B285" s="63">
        <v>0</v>
      </c>
      <c r="C285" s="64">
        <v>0</v>
      </c>
      <c r="D285" s="64">
        <f t="shared" si="34"/>
        <v>0</v>
      </c>
      <c r="E285" s="65">
        <f t="shared" si="35"/>
        <v>0</v>
      </c>
      <c r="F285" s="63">
        <v>0.76500000000000001</v>
      </c>
      <c r="G285" s="64">
        <v>0</v>
      </c>
      <c r="H285" s="80">
        <f t="shared" si="36"/>
        <v>0.76500000000000001</v>
      </c>
      <c r="I285" s="81">
        <f t="shared" si="32"/>
        <v>-1</v>
      </c>
      <c r="J285" s="63">
        <v>23.552000000000003</v>
      </c>
      <c r="K285" s="64">
        <v>0</v>
      </c>
      <c r="L285" s="64">
        <f t="shared" si="37"/>
        <v>23.552000000000003</v>
      </c>
      <c r="M285" s="65">
        <f t="shared" si="38"/>
        <v>2.338601396750921E-5</v>
      </c>
      <c r="N285" s="64">
        <v>11.1</v>
      </c>
      <c r="O285" s="64">
        <v>0</v>
      </c>
      <c r="P285" s="80">
        <f t="shared" si="39"/>
        <v>11.1</v>
      </c>
      <c r="Q285" s="82">
        <f t="shared" si="33"/>
        <v>1.1218018018018023</v>
      </c>
    </row>
    <row r="286" spans="1:17" ht="16.5" x14ac:dyDescent="0.3">
      <c r="A286" s="62" t="s">
        <v>258</v>
      </c>
      <c r="B286" s="63">
        <v>0</v>
      </c>
      <c r="C286" s="64">
        <v>0</v>
      </c>
      <c r="D286" s="64">
        <f t="shared" si="34"/>
        <v>0</v>
      </c>
      <c r="E286" s="65">
        <f t="shared" si="35"/>
        <v>0</v>
      </c>
      <c r="F286" s="63">
        <v>0</v>
      </c>
      <c r="G286" s="64">
        <v>0</v>
      </c>
      <c r="H286" s="80">
        <f t="shared" si="36"/>
        <v>0</v>
      </c>
      <c r="I286" s="81" t="str">
        <f t="shared" si="32"/>
        <v/>
      </c>
      <c r="J286" s="63">
        <v>0</v>
      </c>
      <c r="K286" s="64">
        <v>0</v>
      </c>
      <c r="L286" s="64">
        <f t="shared" si="37"/>
        <v>0</v>
      </c>
      <c r="M286" s="65">
        <f t="shared" si="38"/>
        <v>0</v>
      </c>
      <c r="N286" s="64">
        <v>6.5000000000000002E-2</v>
      </c>
      <c r="O286" s="64">
        <v>0</v>
      </c>
      <c r="P286" s="80">
        <f t="shared" si="39"/>
        <v>6.5000000000000002E-2</v>
      </c>
      <c r="Q286" s="82">
        <f t="shared" si="33"/>
        <v>-1</v>
      </c>
    </row>
    <row r="287" spans="1:17" ht="16.5" x14ac:dyDescent="0.3">
      <c r="A287" s="62" t="s">
        <v>313</v>
      </c>
      <c r="B287" s="63">
        <v>0</v>
      </c>
      <c r="C287" s="64">
        <v>0</v>
      </c>
      <c r="D287" s="64">
        <f t="shared" si="34"/>
        <v>0</v>
      </c>
      <c r="E287" s="65">
        <f t="shared" si="35"/>
        <v>0</v>
      </c>
      <c r="F287" s="63">
        <v>0</v>
      </c>
      <c r="G287" s="64">
        <v>0</v>
      </c>
      <c r="H287" s="80">
        <f t="shared" si="36"/>
        <v>0</v>
      </c>
      <c r="I287" s="81" t="str">
        <f t="shared" si="32"/>
        <v/>
      </c>
      <c r="J287" s="63">
        <v>0.7</v>
      </c>
      <c r="K287" s="64">
        <v>0</v>
      </c>
      <c r="L287" s="64">
        <f t="shared" si="37"/>
        <v>0.7</v>
      </c>
      <c r="M287" s="65">
        <f t="shared" si="38"/>
        <v>6.9506665154791286E-7</v>
      </c>
      <c r="N287" s="64">
        <v>0</v>
      </c>
      <c r="O287" s="64">
        <v>0</v>
      </c>
      <c r="P287" s="80">
        <f t="shared" si="39"/>
        <v>0</v>
      </c>
      <c r="Q287" s="82" t="str">
        <f t="shared" si="33"/>
        <v/>
      </c>
    </row>
    <row r="288" spans="1:17" ht="16.5" x14ac:dyDescent="0.3">
      <c r="A288" s="62" t="s">
        <v>264</v>
      </c>
      <c r="B288" s="63">
        <v>0</v>
      </c>
      <c r="C288" s="64">
        <v>0</v>
      </c>
      <c r="D288" s="64">
        <f t="shared" si="34"/>
        <v>0</v>
      </c>
      <c r="E288" s="65">
        <f t="shared" si="35"/>
        <v>0</v>
      </c>
      <c r="F288" s="63">
        <v>0</v>
      </c>
      <c r="G288" s="64">
        <v>0</v>
      </c>
      <c r="H288" s="80">
        <f t="shared" si="36"/>
        <v>0</v>
      </c>
      <c r="I288" s="81" t="str">
        <f t="shared" si="32"/>
        <v/>
      </c>
      <c r="J288" s="63">
        <v>0</v>
      </c>
      <c r="K288" s="64">
        <v>0</v>
      </c>
      <c r="L288" s="64">
        <f t="shared" si="37"/>
        <v>0</v>
      </c>
      <c r="M288" s="65">
        <f t="shared" si="38"/>
        <v>0</v>
      </c>
      <c r="N288" s="64">
        <v>1E-3</v>
      </c>
      <c r="O288" s="64">
        <v>0</v>
      </c>
      <c r="P288" s="80">
        <f t="shared" si="39"/>
        <v>1E-3</v>
      </c>
      <c r="Q288" s="82">
        <f t="shared" si="33"/>
        <v>-1</v>
      </c>
    </row>
    <row r="289" spans="1:17" ht="16.5" x14ac:dyDescent="0.3">
      <c r="A289" s="62" t="s">
        <v>108</v>
      </c>
      <c r="B289" s="63">
        <v>0</v>
      </c>
      <c r="C289" s="64">
        <v>0</v>
      </c>
      <c r="D289" s="64">
        <f t="shared" si="34"/>
        <v>0</v>
      </c>
      <c r="E289" s="65">
        <f t="shared" si="35"/>
        <v>0</v>
      </c>
      <c r="F289" s="63">
        <v>0</v>
      </c>
      <c r="G289" s="64">
        <v>0</v>
      </c>
      <c r="H289" s="80">
        <f t="shared" si="36"/>
        <v>0</v>
      </c>
      <c r="I289" s="81" t="str">
        <f t="shared" si="32"/>
        <v/>
      </c>
      <c r="J289" s="63">
        <v>1.419</v>
      </c>
      <c r="K289" s="64">
        <v>0</v>
      </c>
      <c r="L289" s="64">
        <f t="shared" si="37"/>
        <v>1.419</v>
      </c>
      <c r="M289" s="65">
        <f t="shared" si="38"/>
        <v>1.4089993979235548E-6</v>
      </c>
      <c r="N289" s="64">
        <v>0.8600000000000001</v>
      </c>
      <c r="O289" s="64">
        <v>0</v>
      </c>
      <c r="P289" s="80">
        <f t="shared" si="39"/>
        <v>0.8600000000000001</v>
      </c>
      <c r="Q289" s="82">
        <f t="shared" si="33"/>
        <v>0.64999999999999991</v>
      </c>
    </row>
    <row r="290" spans="1:17" ht="16.5" x14ac:dyDescent="0.3">
      <c r="A290" s="62" t="s">
        <v>278</v>
      </c>
      <c r="B290" s="63">
        <v>0</v>
      </c>
      <c r="C290" s="64">
        <v>0</v>
      </c>
      <c r="D290" s="64">
        <f t="shared" si="34"/>
        <v>0</v>
      </c>
      <c r="E290" s="65">
        <f t="shared" si="35"/>
        <v>0</v>
      </c>
      <c r="F290" s="63">
        <v>0</v>
      </c>
      <c r="G290" s="64">
        <v>0</v>
      </c>
      <c r="H290" s="80">
        <f t="shared" si="36"/>
        <v>0</v>
      </c>
      <c r="I290" s="81" t="str">
        <f t="shared" si="32"/>
        <v/>
      </c>
      <c r="J290" s="63">
        <v>0.193</v>
      </c>
      <c r="K290" s="64">
        <v>0</v>
      </c>
      <c r="L290" s="64">
        <f t="shared" si="37"/>
        <v>0.193</v>
      </c>
      <c r="M290" s="65">
        <f t="shared" si="38"/>
        <v>1.9163980535535313E-7</v>
      </c>
      <c r="N290" s="64">
        <v>0.44800000000000001</v>
      </c>
      <c r="O290" s="64">
        <v>0</v>
      </c>
      <c r="P290" s="80">
        <f t="shared" si="39"/>
        <v>0.44800000000000001</v>
      </c>
      <c r="Q290" s="82">
        <f t="shared" si="33"/>
        <v>-0.5691964285714286</v>
      </c>
    </row>
    <row r="291" spans="1:17" ht="16.5" x14ac:dyDescent="0.3">
      <c r="A291" s="62" t="s">
        <v>297</v>
      </c>
      <c r="B291" s="63">
        <v>0</v>
      </c>
      <c r="C291" s="64">
        <v>0</v>
      </c>
      <c r="D291" s="64">
        <f t="shared" si="34"/>
        <v>0</v>
      </c>
      <c r="E291" s="65">
        <f t="shared" si="35"/>
        <v>0</v>
      </c>
      <c r="F291" s="63">
        <v>0</v>
      </c>
      <c r="G291" s="64">
        <v>0</v>
      </c>
      <c r="H291" s="80">
        <f t="shared" si="36"/>
        <v>0</v>
      </c>
      <c r="I291" s="81" t="str">
        <f t="shared" si="32"/>
        <v/>
      </c>
      <c r="J291" s="63">
        <v>0.18</v>
      </c>
      <c r="K291" s="64">
        <v>0</v>
      </c>
      <c r="L291" s="64">
        <f t="shared" si="37"/>
        <v>0.18</v>
      </c>
      <c r="M291" s="65">
        <f t="shared" si="38"/>
        <v>1.7873142468374902E-7</v>
      </c>
      <c r="N291" s="64">
        <v>0</v>
      </c>
      <c r="O291" s="64">
        <v>0</v>
      </c>
      <c r="P291" s="80">
        <f t="shared" si="39"/>
        <v>0</v>
      </c>
      <c r="Q291" s="82" t="str">
        <f t="shared" si="33"/>
        <v/>
      </c>
    </row>
    <row r="292" spans="1:17" ht="16.5" x14ac:dyDescent="0.3">
      <c r="A292" s="62" t="s">
        <v>327</v>
      </c>
      <c r="B292" s="63">
        <v>0</v>
      </c>
      <c r="C292" s="64">
        <v>0</v>
      </c>
      <c r="D292" s="64">
        <f t="shared" si="34"/>
        <v>0</v>
      </c>
      <c r="E292" s="65">
        <f t="shared" si="35"/>
        <v>0</v>
      </c>
      <c r="F292" s="63">
        <v>0</v>
      </c>
      <c r="G292" s="64">
        <v>0</v>
      </c>
      <c r="H292" s="80">
        <f t="shared" si="36"/>
        <v>0</v>
      </c>
      <c r="I292" s="81" t="str">
        <f t="shared" si="32"/>
        <v/>
      </c>
      <c r="J292" s="63">
        <v>0</v>
      </c>
      <c r="K292" s="64">
        <v>0</v>
      </c>
      <c r="L292" s="64">
        <f t="shared" si="37"/>
        <v>0</v>
      </c>
      <c r="M292" s="65">
        <f t="shared" si="38"/>
        <v>0</v>
      </c>
      <c r="N292" s="64">
        <v>0.108</v>
      </c>
      <c r="O292" s="64">
        <v>0</v>
      </c>
      <c r="P292" s="80">
        <f t="shared" si="39"/>
        <v>0.108</v>
      </c>
      <c r="Q292" s="82">
        <f t="shared" si="33"/>
        <v>-1</v>
      </c>
    </row>
    <row r="293" spans="1:17" ht="16.5" x14ac:dyDescent="0.3">
      <c r="A293" s="62" t="s">
        <v>176</v>
      </c>
      <c r="B293" s="63">
        <v>0</v>
      </c>
      <c r="C293" s="64">
        <v>0</v>
      </c>
      <c r="D293" s="64">
        <f t="shared" si="34"/>
        <v>0</v>
      </c>
      <c r="E293" s="65">
        <f t="shared" si="35"/>
        <v>0</v>
      </c>
      <c r="F293" s="63">
        <v>0</v>
      </c>
      <c r="G293" s="64">
        <v>0</v>
      </c>
      <c r="H293" s="80">
        <f t="shared" si="36"/>
        <v>0</v>
      </c>
      <c r="I293" s="81" t="str">
        <f t="shared" si="32"/>
        <v/>
      </c>
      <c r="J293" s="63">
        <v>1.7999999999999999E-2</v>
      </c>
      <c r="K293" s="64">
        <v>0</v>
      </c>
      <c r="L293" s="64">
        <f t="shared" si="37"/>
        <v>1.7999999999999999E-2</v>
      </c>
      <c r="M293" s="65">
        <f t="shared" si="38"/>
        <v>1.7873142468374901E-8</v>
      </c>
      <c r="N293" s="64">
        <v>0</v>
      </c>
      <c r="O293" s="64">
        <v>0</v>
      </c>
      <c r="P293" s="80">
        <f t="shared" si="39"/>
        <v>0</v>
      </c>
      <c r="Q293" s="82" t="str">
        <f t="shared" si="33"/>
        <v/>
      </c>
    </row>
    <row r="294" spans="1:17" ht="16.5" x14ac:dyDescent="0.3">
      <c r="A294" s="62" t="s">
        <v>410</v>
      </c>
      <c r="B294" s="63">
        <v>0</v>
      </c>
      <c r="C294" s="64">
        <v>0</v>
      </c>
      <c r="D294" s="64">
        <f t="shared" si="34"/>
        <v>0</v>
      </c>
      <c r="E294" s="65">
        <f t="shared" si="35"/>
        <v>0</v>
      </c>
      <c r="F294" s="63">
        <v>0</v>
      </c>
      <c r="G294" s="64">
        <v>0</v>
      </c>
      <c r="H294" s="80">
        <f t="shared" si="36"/>
        <v>0</v>
      </c>
      <c r="I294" s="81" t="str">
        <f t="shared" si="32"/>
        <v/>
      </c>
      <c r="J294" s="63">
        <v>0</v>
      </c>
      <c r="K294" s="64">
        <v>0</v>
      </c>
      <c r="L294" s="64">
        <f t="shared" si="37"/>
        <v>0</v>
      </c>
      <c r="M294" s="65">
        <f t="shared" si="38"/>
        <v>0</v>
      </c>
      <c r="N294" s="64">
        <v>7.0000000000000007E-2</v>
      </c>
      <c r="O294" s="64">
        <v>7.0000000000000007E-2</v>
      </c>
      <c r="P294" s="80">
        <f t="shared" si="39"/>
        <v>0.14000000000000001</v>
      </c>
      <c r="Q294" s="82">
        <f t="shared" si="33"/>
        <v>-1</v>
      </c>
    </row>
    <row r="295" spans="1:17" ht="16.5" x14ac:dyDescent="0.3">
      <c r="A295" s="62" t="s">
        <v>283</v>
      </c>
      <c r="B295" s="63">
        <v>0</v>
      </c>
      <c r="C295" s="64">
        <v>0</v>
      </c>
      <c r="D295" s="64">
        <f t="shared" si="34"/>
        <v>0</v>
      </c>
      <c r="E295" s="65">
        <f t="shared" si="35"/>
        <v>0</v>
      </c>
      <c r="F295" s="63">
        <v>0</v>
      </c>
      <c r="G295" s="64">
        <v>0</v>
      </c>
      <c r="H295" s="80">
        <f t="shared" si="36"/>
        <v>0</v>
      </c>
      <c r="I295" s="81" t="str">
        <f t="shared" si="32"/>
        <v/>
      </c>
      <c r="J295" s="63">
        <v>0.44</v>
      </c>
      <c r="K295" s="64">
        <v>0</v>
      </c>
      <c r="L295" s="64">
        <f t="shared" si="37"/>
        <v>0.44</v>
      </c>
      <c r="M295" s="65">
        <f t="shared" si="38"/>
        <v>4.3689903811583091E-7</v>
      </c>
      <c r="N295" s="64">
        <v>0</v>
      </c>
      <c r="O295" s="64">
        <v>0</v>
      </c>
      <c r="P295" s="80">
        <f t="shared" si="39"/>
        <v>0</v>
      </c>
      <c r="Q295" s="82" t="str">
        <f t="shared" si="33"/>
        <v/>
      </c>
    </row>
    <row r="296" spans="1:17" ht="16.5" x14ac:dyDescent="0.3">
      <c r="A296" s="62" t="s">
        <v>357</v>
      </c>
      <c r="B296" s="63">
        <v>0</v>
      </c>
      <c r="C296" s="64">
        <v>0</v>
      </c>
      <c r="D296" s="64">
        <f t="shared" si="34"/>
        <v>0</v>
      </c>
      <c r="E296" s="65">
        <f t="shared" si="35"/>
        <v>0</v>
      </c>
      <c r="F296" s="63">
        <v>0.31000000000000005</v>
      </c>
      <c r="G296" s="64">
        <v>0</v>
      </c>
      <c r="H296" s="80">
        <f t="shared" si="36"/>
        <v>0.31000000000000005</v>
      </c>
      <c r="I296" s="81">
        <f t="shared" si="32"/>
        <v>-1</v>
      </c>
      <c r="J296" s="63">
        <v>0.28499999999999998</v>
      </c>
      <c r="K296" s="64">
        <v>0</v>
      </c>
      <c r="L296" s="64">
        <f t="shared" si="37"/>
        <v>0.28499999999999998</v>
      </c>
      <c r="M296" s="65">
        <f t="shared" si="38"/>
        <v>2.8299142241593594E-7</v>
      </c>
      <c r="N296" s="64">
        <v>0.33</v>
      </c>
      <c r="O296" s="64">
        <v>0</v>
      </c>
      <c r="P296" s="80">
        <f t="shared" si="39"/>
        <v>0.33</v>
      </c>
      <c r="Q296" s="82">
        <f t="shared" si="33"/>
        <v>-0.13636363636363646</v>
      </c>
    </row>
    <row r="297" spans="1:17" ht="16.5" x14ac:dyDescent="0.3">
      <c r="A297" s="62" t="s">
        <v>236</v>
      </c>
      <c r="B297" s="63">
        <v>0</v>
      </c>
      <c r="C297" s="64">
        <v>0</v>
      </c>
      <c r="D297" s="64">
        <f t="shared" si="34"/>
        <v>0</v>
      </c>
      <c r="E297" s="65">
        <f t="shared" si="35"/>
        <v>0</v>
      </c>
      <c r="F297" s="63">
        <v>0.44499999999999995</v>
      </c>
      <c r="G297" s="64">
        <v>0</v>
      </c>
      <c r="H297" s="80">
        <f t="shared" si="36"/>
        <v>0.44499999999999995</v>
      </c>
      <c r="I297" s="81">
        <f t="shared" si="32"/>
        <v>-1</v>
      </c>
      <c r="J297" s="63">
        <v>2.6520000000000001</v>
      </c>
      <c r="K297" s="64">
        <v>0</v>
      </c>
      <c r="L297" s="64">
        <f t="shared" si="37"/>
        <v>2.6520000000000001</v>
      </c>
      <c r="M297" s="65">
        <f t="shared" si="38"/>
        <v>2.6333096570072358E-6</v>
      </c>
      <c r="N297" s="64">
        <v>2.7480000000000002</v>
      </c>
      <c r="O297" s="64">
        <v>0</v>
      </c>
      <c r="P297" s="80">
        <f t="shared" si="39"/>
        <v>2.7480000000000002</v>
      </c>
      <c r="Q297" s="82">
        <f t="shared" si="33"/>
        <v>-3.4934497816593968E-2</v>
      </c>
    </row>
    <row r="298" spans="1:17" ht="16.5" x14ac:dyDescent="0.3">
      <c r="A298" s="62" t="s">
        <v>377</v>
      </c>
      <c r="B298" s="63">
        <v>0</v>
      </c>
      <c r="C298" s="64">
        <v>0</v>
      </c>
      <c r="D298" s="64">
        <f t="shared" si="34"/>
        <v>0</v>
      </c>
      <c r="E298" s="65">
        <f t="shared" si="35"/>
        <v>0</v>
      </c>
      <c r="F298" s="63">
        <v>0</v>
      </c>
      <c r="G298" s="64">
        <v>0</v>
      </c>
      <c r="H298" s="80">
        <f t="shared" si="36"/>
        <v>0</v>
      </c>
      <c r="I298" s="81" t="str">
        <f t="shared" si="32"/>
        <v/>
      </c>
      <c r="J298" s="63">
        <v>5.3999999999999999E-2</v>
      </c>
      <c r="K298" s="64">
        <v>0</v>
      </c>
      <c r="L298" s="64">
        <f t="shared" si="37"/>
        <v>5.3999999999999999E-2</v>
      </c>
      <c r="M298" s="65">
        <f t="shared" si="38"/>
        <v>5.3619427405124707E-8</v>
      </c>
      <c r="N298" s="64">
        <v>0</v>
      </c>
      <c r="O298" s="64">
        <v>0</v>
      </c>
      <c r="P298" s="80">
        <f t="shared" si="39"/>
        <v>0</v>
      </c>
      <c r="Q298" s="82" t="str">
        <f t="shared" si="33"/>
        <v/>
      </c>
    </row>
    <row r="299" spans="1:17" ht="16.5" x14ac:dyDescent="0.3">
      <c r="A299" s="62" t="s">
        <v>343</v>
      </c>
      <c r="B299" s="63">
        <v>0</v>
      </c>
      <c r="C299" s="64">
        <v>0</v>
      </c>
      <c r="D299" s="64">
        <f t="shared" si="34"/>
        <v>0</v>
      </c>
      <c r="E299" s="65">
        <f t="shared" si="35"/>
        <v>0</v>
      </c>
      <c r="F299" s="63">
        <v>0</v>
      </c>
      <c r="G299" s="64">
        <v>0</v>
      </c>
      <c r="H299" s="80">
        <f t="shared" si="36"/>
        <v>0</v>
      </c>
      <c r="I299" s="81" t="str">
        <f t="shared" si="32"/>
        <v/>
      </c>
      <c r="J299" s="63">
        <v>0</v>
      </c>
      <c r="K299" s="64">
        <v>0</v>
      </c>
      <c r="L299" s="64">
        <f t="shared" si="37"/>
        <v>0</v>
      </c>
      <c r="M299" s="65">
        <f t="shared" si="38"/>
        <v>0</v>
      </c>
      <c r="N299" s="64">
        <v>2.5000000000000001E-2</v>
      </c>
      <c r="O299" s="64">
        <v>0</v>
      </c>
      <c r="P299" s="80">
        <f t="shared" si="39"/>
        <v>2.5000000000000001E-2</v>
      </c>
      <c r="Q299" s="82">
        <f t="shared" si="33"/>
        <v>-1</v>
      </c>
    </row>
    <row r="300" spans="1:17" ht="16.5" x14ac:dyDescent="0.3">
      <c r="A300" s="62" t="s">
        <v>265</v>
      </c>
      <c r="B300" s="63">
        <v>0</v>
      </c>
      <c r="C300" s="64">
        <v>0</v>
      </c>
      <c r="D300" s="64">
        <f t="shared" si="34"/>
        <v>0</v>
      </c>
      <c r="E300" s="65">
        <f t="shared" si="35"/>
        <v>0</v>
      </c>
      <c r="F300" s="63">
        <v>0</v>
      </c>
      <c r="G300" s="64">
        <v>0</v>
      </c>
      <c r="H300" s="80">
        <f t="shared" si="36"/>
        <v>0</v>
      </c>
      <c r="I300" s="81" t="str">
        <f t="shared" si="32"/>
        <v/>
      </c>
      <c r="J300" s="63">
        <v>0.12</v>
      </c>
      <c r="K300" s="64">
        <v>0</v>
      </c>
      <c r="L300" s="64">
        <f t="shared" si="37"/>
        <v>0.12</v>
      </c>
      <c r="M300" s="65">
        <f t="shared" si="38"/>
        <v>1.1915428312249934E-7</v>
      </c>
      <c r="N300" s="64">
        <v>0</v>
      </c>
      <c r="O300" s="64">
        <v>0</v>
      </c>
      <c r="P300" s="80">
        <f t="shared" si="39"/>
        <v>0</v>
      </c>
      <c r="Q300" s="82" t="str">
        <f t="shared" si="33"/>
        <v/>
      </c>
    </row>
    <row r="301" spans="1:17" ht="16.5" x14ac:dyDescent="0.3">
      <c r="A301" s="62" t="s">
        <v>179</v>
      </c>
      <c r="B301" s="63">
        <v>0</v>
      </c>
      <c r="C301" s="64">
        <v>0</v>
      </c>
      <c r="D301" s="64">
        <f t="shared" si="34"/>
        <v>0</v>
      </c>
      <c r="E301" s="65">
        <f t="shared" si="35"/>
        <v>0</v>
      </c>
      <c r="F301" s="63">
        <v>1.6E-2</v>
      </c>
      <c r="G301" s="64">
        <v>0</v>
      </c>
      <c r="H301" s="80">
        <f t="shared" si="36"/>
        <v>1.6E-2</v>
      </c>
      <c r="I301" s="81">
        <f t="shared" si="32"/>
        <v>-1</v>
      </c>
      <c r="J301" s="63">
        <v>0.65400000000000003</v>
      </c>
      <c r="K301" s="64">
        <v>0</v>
      </c>
      <c r="L301" s="64">
        <f t="shared" si="37"/>
        <v>0.65400000000000003</v>
      </c>
      <c r="M301" s="65">
        <f t="shared" si="38"/>
        <v>6.4939084301762147E-7</v>
      </c>
      <c r="N301" s="64">
        <v>0.189</v>
      </c>
      <c r="O301" s="64">
        <v>0</v>
      </c>
      <c r="P301" s="80">
        <f t="shared" si="39"/>
        <v>0.189</v>
      </c>
      <c r="Q301" s="82">
        <f t="shared" si="33"/>
        <v>2.4603174603174605</v>
      </c>
    </row>
    <row r="302" spans="1:17" ht="16.5" x14ac:dyDescent="0.3">
      <c r="A302" s="62" t="s">
        <v>279</v>
      </c>
      <c r="B302" s="63">
        <v>0</v>
      </c>
      <c r="C302" s="64">
        <v>0</v>
      </c>
      <c r="D302" s="64">
        <f t="shared" si="34"/>
        <v>0</v>
      </c>
      <c r="E302" s="65">
        <f t="shared" si="35"/>
        <v>0</v>
      </c>
      <c r="F302" s="63">
        <v>0</v>
      </c>
      <c r="G302" s="64">
        <v>0</v>
      </c>
      <c r="H302" s="80">
        <f t="shared" si="36"/>
        <v>0</v>
      </c>
      <c r="I302" s="81" t="str">
        <f t="shared" si="32"/>
        <v/>
      </c>
      <c r="J302" s="63">
        <v>0.12</v>
      </c>
      <c r="K302" s="64">
        <v>0</v>
      </c>
      <c r="L302" s="64">
        <f t="shared" si="37"/>
        <v>0.12</v>
      </c>
      <c r="M302" s="65">
        <f t="shared" si="38"/>
        <v>1.1915428312249934E-7</v>
      </c>
      <c r="N302" s="64">
        <v>0</v>
      </c>
      <c r="O302" s="64">
        <v>0</v>
      </c>
      <c r="P302" s="80">
        <f t="shared" si="39"/>
        <v>0</v>
      </c>
      <c r="Q302" s="82" t="str">
        <f t="shared" si="33"/>
        <v/>
      </c>
    </row>
    <row r="303" spans="1:17" ht="16.5" x14ac:dyDescent="0.3">
      <c r="A303" s="62" t="s">
        <v>243</v>
      </c>
      <c r="B303" s="63">
        <v>0</v>
      </c>
      <c r="C303" s="64">
        <v>0</v>
      </c>
      <c r="D303" s="64">
        <f t="shared" si="34"/>
        <v>0</v>
      </c>
      <c r="E303" s="65">
        <f t="shared" si="35"/>
        <v>0</v>
      </c>
      <c r="F303" s="63">
        <v>0</v>
      </c>
      <c r="G303" s="64">
        <v>0</v>
      </c>
      <c r="H303" s="80">
        <f t="shared" si="36"/>
        <v>0</v>
      </c>
      <c r="I303" s="81" t="str">
        <f t="shared" si="32"/>
        <v/>
      </c>
      <c r="J303" s="63">
        <v>8.8000000000000009E-2</v>
      </c>
      <c r="K303" s="64">
        <v>0</v>
      </c>
      <c r="L303" s="64">
        <f t="shared" si="37"/>
        <v>8.8000000000000009E-2</v>
      </c>
      <c r="M303" s="65">
        <f t="shared" si="38"/>
        <v>8.7379807623166196E-8</v>
      </c>
      <c r="N303" s="64">
        <v>0.15500000000000003</v>
      </c>
      <c r="O303" s="64">
        <v>0</v>
      </c>
      <c r="P303" s="80">
        <f t="shared" si="39"/>
        <v>0.15500000000000003</v>
      </c>
      <c r="Q303" s="82">
        <f t="shared" si="33"/>
        <v>-0.43225806451612903</v>
      </c>
    </row>
    <row r="304" spans="1:17" ht="16.5" x14ac:dyDescent="0.3">
      <c r="A304" s="62" t="s">
        <v>317</v>
      </c>
      <c r="B304" s="63">
        <v>0</v>
      </c>
      <c r="C304" s="64">
        <v>0</v>
      </c>
      <c r="D304" s="64">
        <f t="shared" si="34"/>
        <v>0</v>
      </c>
      <c r="E304" s="65">
        <f t="shared" si="35"/>
        <v>0</v>
      </c>
      <c r="F304" s="63">
        <v>0</v>
      </c>
      <c r="G304" s="64">
        <v>0</v>
      </c>
      <c r="H304" s="80">
        <f t="shared" si="36"/>
        <v>0</v>
      </c>
      <c r="I304" s="81" t="str">
        <f t="shared" si="32"/>
        <v/>
      </c>
      <c r="J304" s="63">
        <v>0</v>
      </c>
      <c r="K304" s="64">
        <v>0</v>
      </c>
      <c r="L304" s="64">
        <f t="shared" si="37"/>
        <v>0</v>
      </c>
      <c r="M304" s="65">
        <f t="shared" si="38"/>
        <v>0</v>
      </c>
      <c r="N304" s="64">
        <v>0.22200000000000003</v>
      </c>
      <c r="O304" s="64">
        <v>0</v>
      </c>
      <c r="P304" s="80">
        <f t="shared" si="39"/>
        <v>0.22200000000000003</v>
      </c>
      <c r="Q304" s="82">
        <f t="shared" si="33"/>
        <v>-1</v>
      </c>
    </row>
    <row r="305" spans="1:17" ht="16.5" x14ac:dyDescent="0.3">
      <c r="A305" s="62" t="s">
        <v>345</v>
      </c>
      <c r="B305" s="63">
        <v>0</v>
      </c>
      <c r="C305" s="64">
        <v>0</v>
      </c>
      <c r="D305" s="64">
        <f t="shared" si="34"/>
        <v>0</v>
      </c>
      <c r="E305" s="65">
        <f t="shared" si="35"/>
        <v>0</v>
      </c>
      <c r="F305" s="63">
        <v>0</v>
      </c>
      <c r="G305" s="64">
        <v>0</v>
      </c>
      <c r="H305" s="80">
        <f t="shared" si="36"/>
        <v>0</v>
      </c>
      <c r="I305" s="81" t="str">
        <f t="shared" si="32"/>
        <v/>
      </c>
      <c r="J305" s="63">
        <v>0</v>
      </c>
      <c r="K305" s="64">
        <v>0</v>
      </c>
      <c r="L305" s="64">
        <f t="shared" si="37"/>
        <v>0</v>
      </c>
      <c r="M305" s="65">
        <f t="shared" si="38"/>
        <v>0</v>
      </c>
      <c r="N305" s="64">
        <v>0.15000000000000002</v>
      </c>
      <c r="O305" s="64">
        <v>0</v>
      </c>
      <c r="P305" s="80">
        <f t="shared" si="39"/>
        <v>0.15000000000000002</v>
      </c>
      <c r="Q305" s="82">
        <f t="shared" si="33"/>
        <v>-1</v>
      </c>
    </row>
    <row r="306" spans="1:17" ht="16.5" x14ac:dyDescent="0.3">
      <c r="A306" s="62" t="s">
        <v>221</v>
      </c>
      <c r="B306" s="63">
        <v>0</v>
      </c>
      <c r="C306" s="64">
        <v>0</v>
      </c>
      <c r="D306" s="64">
        <f t="shared" si="34"/>
        <v>0</v>
      </c>
      <c r="E306" s="65">
        <f t="shared" si="35"/>
        <v>0</v>
      </c>
      <c r="F306" s="63">
        <v>0</v>
      </c>
      <c r="G306" s="64">
        <v>0</v>
      </c>
      <c r="H306" s="80">
        <f t="shared" si="36"/>
        <v>0</v>
      </c>
      <c r="I306" s="81" t="str">
        <f t="shared" si="32"/>
        <v/>
      </c>
      <c r="J306" s="63">
        <v>0</v>
      </c>
      <c r="K306" s="64">
        <v>0</v>
      </c>
      <c r="L306" s="64">
        <f t="shared" si="37"/>
        <v>0</v>
      </c>
      <c r="M306" s="65">
        <f t="shared" si="38"/>
        <v>0</v>
      </c>
      <c r="N306" s="64">
        <v>0.1</v>
      </c>
      <c r="O306" s="64">
        <v>0</v>
      </c>
      <c r="P306" s="80">
        <f t="shared" si="39"/>
        <v>0.1</v>
      </c>
      <c r="Q306" s="82">
        <f t="shared" si="33"/>
        <v>-1</v>
      </c>
    </row>
    <row r="307" spans="1:17" ht="16.5" x14ac:dyDescent="0.3">
      <c r="A307" s="62" t="s">
        <v>270</v>
      </c>
      <c r="B307" s="63">
        <v>0</v>
      </c>
      <c r="C307" s="64">
        <v>0</v>
      </c>
      <c r="D307" s="64">
        <f t="shared" si="34"/>
        <v>0</v>
      </c>
      <c r="E307" s="65">
        <f t="shared" si="35"/>
        <v>0</v>
      </c>
      <c r="F307" s="63">
        <v>0</v>
      </c>
      <c r="G307" s="64">
        <v>0</v>
      </c>
      <c r="H307" s="80">
        <f t="shared" si="36"/>
        <v>0</v>
      </c>
      <c r="I307" s="81" t="str">
        <f t="shared" si="32"/>
        <v/>
      </c>
      <c r="J307" s="63">
        <v>1.0740000000000001</v>
      </c>
      <c r="K307" s="64">
        <v>0</v>
      </c>
      <c r="L307" s="64">
        <f t="shared" si="37"/>
        <v>1.0740000000000001</v>
      </c>
      <c r="M307" s="65">
        <f t="shared" si="38"/>
        <v>1.0664308339463692E-6</v>
      </c>
      <c r="N307" s="64">
        <v>0.105</v>
      </c>
      <c r="O307" s="64">
        <v>0</v>
      </c>
      <c r="P307" s="80">
        <f t="shared" si="39"/>
        <v>0.105</v>
      </c>
      <c r="Q307" s="82">
        <f t="shared" si="33"/>
        <v>9.2285714285714295</v>
      </c>
    </row>
    <row r="308" spans="1:17" ht="16.5" x14ac:dyDescent="0.3">
      <c r="A308" s="62" t="s">
        <v>250</v>
      </c>
      <c r="B308" s="63">
        <v>0</v>
      </c>
      <c r="C308" s="64">
        <v>0</v>
      </c>
      <c r="D308" s="64">
        <f t="shared" si="34"/>
        <v>0</v>
      </c>
      <c r="E308" s="65">
        <f t="shared" si="35"/>
        <v>0</v>
      </c>
      <c r="F308" s="63">
        <v>0</v>
      </c>
      <c r="G308" s="64">
        <v>0</v>
      </c>
      <c r="H308" s="80">
        <f t="shared" si="36"/>
        <v>0</v>
      </c>
      <c r="I308" s="81" t="str">
        <f t="shared" si="32"/>
        <v/>
      </c>
      <c r="J308" s="63">
        <v>0.43500000000000005</v>
      </c>
      <c r="K308" s="64">
        <v>0</v>
      </c>
      <c r="L308" s="64">
        <f t="shared" si="37"/>
        <v>0.43500000000000005</v>
      </c>
      <c r="M308" s="65">
        <f t="shared" si="38"/>
        <v>4.3193427631906019E-7</v>
      </c>
      <c r="N308" s="64">
        <v>0.80500000000000005</v>
      </c>
      <c r="O308" s="64">
        <v>0</v>
      </c>
      <c r="P308" s="80">
        <f t="shared" si="39"/>
        <v>0.80500000000000005</v>
      </c>
      <c r="Q308" s="82">
        <f t="shared" si="33"/>
        <v>-0.45962732919254656</v>
      </c>
    </row>
    <row r="309" spans="1:17" ht="16.5" x14ac:dyDescent="0.3">
      <c r="A309" s="62" t="s">
        <v>325</v>
      </c>
      <c r="B309" s="63">
        <v>0</v>
      </c>
      <c r="C309" s="64">
        <v>0</v>
      </c>
      <c r="D309" s="64">
        <f t="shared" si="34"/>
        <v>0</v>
      </c>
      <c r="E309" s="65">
        <f t="shared" si="35"/>
        <v>0</v>
      </c>
      <c r="F309" s="63">
        <v>0</v>
      </c>
      <c r="G309" s="64">
        <v>0</v>
      </c>
      <c r="H309" s="80">
        <f t="shared" si="36"/>
        <v>0</v>
      </c>
      <c r="I309" s="81" t="str">
        <f t="shared" si="32"/>
        <v/>
      </c>
      <c r="J309" s="63">
        <v>0.02</v>
      </c>
      <c r="K309" s="64">
        <v>0</v>
      </c>
      <c r="L309" s="64">
        <f t="shared" si="37"/>
        <v>0.02</v>
      </c>
      <c r="M309" s="65">
        <f t="shared" si="38"/>
        <v>1.9859047187083225E-8</v>
      </c>
      <c r="N309" s="64">
        <v>0.17</v>
      </c>
      <c r="O309" s="64">
        <v>0</v>
      </c>
      <c r="P309" s="80">
        <f t="shared" si="39"/>
        <v>0.17</v>
      </c>
      <c r="Q309" s="82">
        <f t="shared" si="33"/>
        <v>-0.88235294117647056</v>
      </c>
    </row>
    <row r="310" spans="1:17" ht="16.5" x14ac:dyDescent="0.3">
      <c r="A310" s="62" t="s">
        <v>273</v>
      </c>
      <c r="B310" s="63">
        <v>0</v>
      </c>
      <c r="C310" s="64">
        <v>0</v>
      </c>
      <c r="D310" s="64">
        <f t="shared" si="34"/>
        <v>0</v>
      </c>
      <c r="E310" s="65">
        <f t="shared" si="35"/>
        <v>0</v>
      </c>
      <c r="F310" s="63">
        <v>0</v>
      </c>
      <c r="G310" s="64">
        <v>0</v>
      </c>
      <c r="H310" s="80">
        <f t="shared" si="36"/>
        <v>0</v>
      </c>
      <c r="I310" s="81" t="str">
        <f t="shared" si="32"/>
        <v/>
      </c>
      <c r="J310" s="63">
        <v>1.135</v>
      </c>
      <c r="K310" s="64">
        <v>0</v>
      </c>
      <c r="L310" s="64">
        <f t="shared" si="37"/>
        <v>1.135</v>
      </c>
      <c r="M310" s="65">
        <f t="shared" si="38"/>
        <v>1.127000927866973E-6</v>
      </c>
      <c r="N310" s="64">
        <v>0</v>
      </c>
      <c r="O310" s="64">
        <v>0</v>
      </c>
      <c r="P310" s="80">
        <f t="shared" si="39"/>
        <v>0</v>
      </c>
      <c r="Q310" s="82" t="str">
        <f t="shared" si="33"/>
        <v/>
      </c>
    </row>
    <row r="311" spans="1:17" ht="16.5" x14ac:dyDescent="0.3">
      <c r="A311" s="62" t="s">
        <v>336</v>
      </c>
      <c r="B311" s="63">
        <v>0</v>
      </c>
      <c r="C311" s="64">
        <v>0</v>
      </c>
      <c r="D311" s="64">
        <f t="shared" si="34"/>
        <v>0</v>
      </c>
      <c r="E311" s="65">
        <f t="shared" si="35"/>
        <v>0</v>
      </c>
      <c r="F311" s="63">
        <v>0</v>
      </c>
      <c r="G311" s="64">
        <v>0</v>
      </c>
      <c r="H311" s="80">
        <f t="shared" si="36"/>
        <v>0</v>
      </c>
      <c r="I311" s="81" t="str">
        <f t="shared" si="32"/>
        <v/>
      </c>
      <c r="J311" s="63">
        <v>0</v>
      </c>
      <c r="K311" s="64">
        <v>0</v>
      </c>
      <c r="L311" s="64">
        <f t="shared" si="37"/>
        <v>0</v>
      </c>
      <c r="M311" s="65">
        <f t="shared" si="38"/>
        <v>0</v>
      </c>
      <c r="N311" s="64">
        <v>0.04</v>
      </c>
      <c r="O311" s="64">
        <v>0</v>
      </c>
      <c r="P311" s="80">
        <f t="shared" si="39"/>
        <v>0.04</v>
      </c>
      <c r="Q311" s="82">
        <f t="shared" si="33"/>
        <v>-1</v>
      </c>
    </row>
    <row r="312" spans="1:17" ht="16.5" x14ac:dyDescent="0.3">
      <c r="A312" s="62" t="s">
        <v>300</v>
      </c>
      <c r="B312" s="63">
        <v>0</v>
      </c>
      <c r="C312" s="64">
        <v>0</v>
      </c>
      <c r="D312" s="64">
        <f t="shared" si="34"/>
        <v>0</v>
      </c>
      <c r="E312" s="65">
        <f t="shared" si="35"/>
        <v>0</v>
      </c>
      <c r="F312" s="63">
        <v>0</v>
      </c>
      <c r="G312" s="64">
        <v>0</v>
      </c>
      <c r="H312" s="80">
        <f t="shared" si="36"/>
        <v>0</v>
      </c>
      <c r="I312" s="81" t="str">
        <f t="shared" si="32"/>
        <v/>
      </c>
      <c r="J312" s="63">
        <v>0.2</v>
      </c>
      <c r="K312" s="64">
        <v>0</v>
      </c>
      <c r="L312" s="64">
        <f t="shared" si="37"/>
        <v>0.2</v>
      </c>
      <c r="M312" s="65">
        <f t="shared" si="38"/>
        <v>1.9859047187083226E-7</v>
      </c>
      <c r="N312" s="64">
        <v>0</v>
      </c>
      <c r="O312" s="64">
        <v>0</v>
      </c>
      <c r="P312" s="80">
        <f t="shared" si="39"/>
        <v>0</v>
      </c>
      <c r="Q312" s="82" t="str">
        <f t="shared" si="33"/>
        <v/>
      </c>
    </row>
    <row r="313" spans="1:17" ht="16.5" x14ac:dyDescent="0.3">
      <c r="A313" s="62" t="s">
        <v>376</v>
      </c>
      <c r="B313" s="63">
        <v>0</v>
      </c>
      <c r="C313" s="64">
        <v>0</v>
      </c>
      <c r="D313" s="64">
        <f t="shared" si="34"/>
        <v>0</v>
      </c>
      <c r="E313" s="65">
        <f t="shared" si="35"/>
        <v>0</v>
      </c>
      <c r="F313" s="63">
        <v>0</v>
      </c>
      <c r="G313" s="64">
        <v>0</v>
      </c>
      <c r="H313" s="80">
        <f t="shared" si="36"/>
        <v>0</v>
      </c>
      <c r="I313" s="81" t="str">
        <f t="shared" si="32"/>
        <v/>
      </c>
      <c r="J313" s="63">
        <v>1.4E-2</v>
      </c>
      <c r="K313" s="64">
        <v>0</v>
      </c>
      <c r="L313" s="64">
        <f t="shared" si="37"/>
        <v>1.4E-2</v>
      </c>
      <c r="M313" s="65">
        <f t="shared" si="38"/>
        <v>1.3901333030958257E-8</v>
      </c>
      <c r="N313" s="64">
        <v>0</v>
      </c>
      <c r="O313" s="64">
        <v>0</v>
      </c>
      <c r="P313" s="80">
        <f t="shared" si="39"/>
        <v>0</v>
      </c>
      <c r="Q313" s="82" t="str">
        <f t="shared" si="33"/>
        <v/>
      </c>
    </row>
    <row r="314" spans="1:17" ht="16.5" x14ac:dyDescent="0.3">
      <c r="A314" s="62" t="s">
        <v>261</v>
      </c>
      <c r="B314" s="63">
        <v>0</v>
      </c>
      <c r="C314" s="64">
        <v>0</v>
      </c>
      <c r="D314" s="64">
        <f t="shared" si="34"/>
        <v>0</v>
      </c>
      <c r="E314" s="65">
        <f t="shared" si="35"/>
        <v>0</v>
      </c>
      <c r="F314" s="63">
        <v>0.1</v>
      </c>
      <c r="G314" s="64">
        <v>0</v>
      </c>
      <c r="H314" s="80">
        <f t="shared" si="36"/>
        <v>0.1</v>
      </c>
      <c r="I314" s="81">
        <f t="shared" si="32"/>
        <v>-1</v>
      </c>
      <c r="J314" s="63">
        <v>0.94500000000000006</v>
      </c>
      <c r="K314" s="64">
        <v>0</v>
      </c>
      <c r="L314" s="64">
        <f t="shared" si="37"/>
        <v>0.94500000000000006</v>
      </c>
      <c r="M314" s="65">
        <f t="shared" si="38"/>
        <v>9.3833997958968237E-7</v>
      </c>
      <c r="N314" s="64">
        <v>2.4489999999999998</v>
      </c>
      <c r="O314" s="64">
        <v>0</v>
      </c>
      <c r="P314" s="80">
        <f t="shared" si="39"/>
        <v>2.4489999999999998</v>
      </c>
      <c r="Q314" s="82">
        <f t="shared" si="33"/>
        <v>-0.6141282155982033</v>
      </c>
    </row>
    <row r="315" spans="1:17" ht="17.25" thickBot="1" x14ac:dyDescent="0.35">
      <c r="A315" s="67" t="s">
        <v>294</v>
      </c>
      <c r="B315" s="68">
        <v>0</v>
      </c>
      <c r="C315" s="85">
        <v>0</v>
      </c>
      <c r="D315" s="91">
        <f t="shared" si="34"/>
        <v>0</v>
      </c>
      <c r="E315" s="86">
        <f t="shared" si="35"/>
        <v>0</v>
      </c>
      <c r="F315" s="68">
        <v>0</v>
      </c>
      <c r="G315" s="85">
        <v>0</v>
      </c>
      <c r="H315" s="88">
        <f t="shared" si="36"/>
        <v>0</v>
      </c>
      <c r="I315" s="89" t="str">
        <f t="shared" si="32"/>
        <v/>
      </c>
      <c r="J315" s="68">
        <v>4.7E-2</v>
      </c>
      <c r="K315" s="85">
        <v>0</v>
      </c>
      <c r="L315" s="85">
        <f t="shared" si="37"/>
        <v>4.7E-2</v>
      </c>
      <c r="M315" s="86">
        <f t="shared" si="38"/>
        <v>4.6668760889645576E-8</v>
      </c>
      <c r="N315" s="85">
        <v>0</v>
      </c>
      <c r="O315" s="85">
        <v>0</v>
      </c>
      <c r="P315" s="88">
        <f t="shared" si="39"/>
        <v>0</v>
      </c>
      <c r="Q315" s="90" t="str">
        <f t="shared" si="33"/>
        <v/>
      </c>
    </row>
    <row r="316" spans="1:17" ht="15.75" thickTop="1" x14ac:dyDescent="0.25">
      <c r="A316" s="149" t="s">
        <v>269</v>
      </c>
      <c r="B316" s="149">
        <v>0</v>
      </c>
      <c r="C316" s="149">
        <v>0</v>
      </c>
      <c r="D316" s="174"/>
      <c r="F316" s="149">
        <v>0</v>
      </c>
      <c r="G316" s="149">
        <v>0</v>
      </c>
      <c r="J316" s="149">
        <v>0</v>
      </c>
      <c r="K316" s="149">
        <v>0</v>
      </c>
      <c r="N316" s="149">
        <v>0.15</v>
      </c>
      <c r="O316" s="149">
        <v>0</v>
      </c>
    </row>
    <row r="317" spans="1:17" x14ac:dyDescent="0.25">
      <c r="A317" s="149" t="s">
        <v>253</v>
      </c>
      <c r="B317" s="149">
        <v>0</v>
      </c>
      <c r="C317" s="149">
        <v>0</v>
      </c>
      <c r="F317" s="149">
        <v>0</v>
      </c>
      <c r="G317" s="149">
        <v>0</v>
      </c>
      <c r="J317" s="149">
        <v>0.28800000000000003</v>
      </c>
      <c r="K317" s="149">
        <v>0</v>
      </c>
      <c r="N317" s="149">
        <v>0</v>
      </c>
      <c r="O317" s="149">
        <v>0</v>
      </c>
    </row>
    <row r="318" spans="1:17" x14ac:dyDescent="0.25">
      <c r="A318" s="149" t="s">
        <v>219</v>
      </c>
      <c r="B318" s="149">
        <v>0</v>
      </c>
      <c r="C318" s="149">
        <v>0</v>
      </c>
      <c r="F318" s="149">
        <v>8.7199999999999989</v>
      </c>
      <c r="G318" s="149">
        <v>0</v>
      </c>
      <c r="J318" s="149">
        <v>180.565</v>
      </c>
      <c r="K318" s="149">
        <v>0</v>
      </c>
      <c r="N318" s="149">
        <v>43.47</v>
      </c>
      <c r="O318" s="149">
        <v>0</v>
      </c>
    </row>
    <row r="319" spans="1:17" x14ac:dyDescent="0.25">
      <c r="A319" s="149" t="s">
        <v>319</v>
      </c>
      <c r="B319" s="149">
        <v>0</v>
      </c>
      <c r="C319" s="149">
        <v>0</v>
      </c>
      <c r="F319" s="149">
        <v>0</v>
      </c>
      <c r="G319" s="149">
        <v>0</v>
      </c>
      <c r="J319" s="149">
        <v>0</v>
      </c>
      <c r="K319" s="149">
        <v>0</v>
      </c>
      <c r="N319" s="149">
        <v>0.15000000000000002</v>
      </c>
      <c r="O319" s="149">
        <v>0</v>
      </c>
    </row>
    <row r="320" spans="1:17" x14ac:dyDescent="0.25">
      <c r="A320" s="149" t="s">
        <v>383</v>
      </c>
      <c r="B320" s="149">
        <v>0</v>
      </c>
      <c r="C320" s="149">
        <v>0</v>
      </c>
      <c r="F320" s="149">
        <v>0</v>
      </c>
      <c r="G320" s="149">
        <v>0</v>
      </c>
      <c r="J320" s="149">
        <v>0.11499999999999999</v>
      </c>
      <c r="K320" s="149">
        <v>0</v>
      </c>
      <c r="N320" s="149">
        <v>0</v>
      </c>
      <c r="O320" s="149">
        <v>0</v>
      </c>
    </row>
    <row r="321" spans="1:15" x14ac:dyDescent="0.25">
      <c r="A321" s="149" t="s">
        <v>144</v>
      </c>
      <c r="B321" s="149">
        <v>0</v>
      </c>
      <c r="C321" s="149">
        <v>0</v>
      </c>
      <c r="F321" s="149">
        <v>0.125</v>
      </c>
      <c r="G321" s="149">
        <v>0</v>
      </c>
      <c r="J321" s="149">
        <v>2.11</v>
      </c>
      <c r="K321" s="149">
        <v>0</v>
      </c>
      <c r="N321" s="149">
        <v>3.246</v>
      </c>
      <c r="O321" s="149">
        <v>0</v>
      </c>
    </row>
    <row r="322" spans="1:15" x14ac:dyDescent="0.25">
      <c r="A322" s="149" t="s">
        <v>348</v>
      </c>
      <c r="B322" s="149">
        <v>0</v>
      </c>
      <c r="C322" s="149">
        <v>0</v>
      </c>
      <c r="F322" s="149">
        <v>0</v>
      </c>
      <c r="G322" s="149">
        <v>0</v>
      </c>
      <c r="J322" s="149">
        <v>0</v>
      </c>
      <c r="K322" s="149">
        <v>0</v>
      </c>
      <c r="N322" s="149">
        <v>0.42</v>
      </c>
      <c r="O322" s="149">
        <v>0</v>
      </c>
    </row>
    <row r="323" spans="1:15" x14ac:dyDescent="0.25">
      <c r="A323" s="149" t="s">
        <v>231</v>
      </c>
      <c r="B323" s="149">
        <v>0</v>
      </c>
      <c r="C323" s="149">
        <v>0</v>
      </c>
      <c r="F323" s="149">
        <v>0</v>
      </c>
      <c r="G323" s="149">
        <v>0</v>
      </c>
      <c r="J323" s="149">
        <v>0.2</v>
      </c>
      <c r="K323" s="149">
        <v>0</v>
      </c>
      <c r="N323" s="149">
        <v>0</v>
      </c>
      <c r="O323" s="149">
        <v>0</v>
      </c>
    </row>
    <row r="324" spans="1:15" x14ac:dyDescent="0.25">
      <c r="A324" s="149" t="s">
        <v>382</v>
      </c>
      <c r="B324" s="149">
        <v>0</v>
      </c>
      <c r="C324" s="149">
        <v>0</v>
      </c>
      <c r="F324" s="149">
        <v>0</v>
      </c>
      <c r="G324" s="149">
        <v>0</v>
      </c>
      <c r="J324" s="149">
        <v>0</v>
      </c>
      <c r="K324" s="149">
        <v>0</v>
      </c>
      <c r="N324" s="149">
        <v>0.05</v>
      </c>
      <c r="O324" s="149">
        <v>0</v>
      </c>
    </row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I4 Q4:Q6 Q316:Q65506 I316:I65506">
    <cfRule type="cellIs" dxfId="15" priority="15" stopIfTrue="1" operator="lessThan">
      <formula>0</formula>
    </cfRule>
  </conditionalFormatting>
  <conditionalFormatting sqref="I7:I45 Q7:Q45">
    <cfRule type="cellIs" dxfId="14" priority="16" stopIfTrue="1" operator="lessThan">
      <formula>0</formula>
    </cfRule>
    <cfRule type="cellIs" dxfId="13" priority="17" stopIfTrue="1" operator="greaterThanOrEqual">
      <formula>0</formula>
    </cfRule>
  </conditionalFormatting>
  <conditionalFormatting sqref="I5:I6">
    <cfRule type="cellIs" dxfId="12" priority="14" stopIfTrue="1" operator="lessThan">
      <formula>0</formula>
    </cfRule>
  </conditionalFormatting>
  <conditionalFormatting sqref="I46:I172 Q46:Q172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I173:I228 Q173:Q228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I229:I309 Q229:Q309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I310:I311 Q310:Q311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I315 Q3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I312:I314 Q312:Q3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hyperlinks>
    <hyperlink ref="A1:B1" location="INDICE!A1" display="Volver al Indice" xr:uid="{00000000-0004-0000-05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157D52FA0264E9A7F0BE2EF8C27FD" ma:contentTypeVersion="6" ma:contentTypeDescription="Crear nuevo documento." ma:contentTypeScope="" ma:versionID="8cd8fb742ae4d006ecdb467cf941c513">
  <xsd:schema xmlns:xsd="http://www.w3.org/2001/XMLSchema" xmlns:xs="http://www.w3.org/2001/XMLSchema" xmlns:p="http://schemas.microsoft.com/office/2006/metadata/properties" xmlns:ns2="ae949776-4767-4226-814a-711baaeeb010" targetNamespace="http://schemas.microsoft.com/office/2006/metadata/properties" ma:root="true" ma:fieldsID="ae97d86d512e10f4694ccf92ee6e1396" ns2:_="">
    <xsd:import namespace="ae949776-4767-4226-814a-711baaeeb010"/>
    <xsd:element name="properties">
      <xsd:complexType>
        <xsd:sequence>
          <xsd:element name="documentManagement">
            <xsd:complexType>
              <xsd:all>
                <xsd:element ref="ns2:Dependencia" minOccurs="0"/>
                <xsd:element ref="ns2:Tema" minOccurs="0"/>
                <xsd:element ref="ns2:Vigencia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49776-4767-4226-814a-711baaeeb010" elementFormDefault="qualified">
    <xsd:import namespace="http://schemas.microsoft.com/office/2006/documentManagement/types"/>
    <xsd:import namespace="http://schemas.microsoft.com/office/infopath/2007/PartnerControls"/>
    <xsd:element name="Dependencia" ma:index="8" nillable="true" ma:displayName="Dependencia" ma:internalName="Dependencia">
      <xsd:simpleType>
        <xsd:restriction base="dms:Text">
          <xsd:maxLength value="255"/>
        </xsd:restriction>
      </xsd:simpleType>
    </xsd:element>
    <xsd:element name="Tema" ma:index="9" nillable="true" ma:displayName="Tema" ma:default="Centros de Instrucción" ma:format="Dropdown" ma:internalName="Tema">
      <xsd:simpleType>
        <xsd:restriction base="dms:Choice">
          <xsd:enumeration value="Centros de Instrucción"/>
          <xsd:enumeration value="Oferta y Demanda"/>
          <xsd:enumeration value="Origen - Destino"/>
          <xsd:enumeration value="Pasajeros kilómetros y toneladas"/>
          <xsd:enumeration value="Tráfico de Aeropuertos"/>
          <xsd:enumeration value="Emisiones C02 – CORSIA"/>
          <xsd:enumeration value="Actividades Conexas"/>
          <xsd:enumeration value="Actividades Conexas Talleres"/>
          <xsd:enumeration value="Trabajos Aéreos Especiales"/>
          <xsd:enumeration value="Aviación Agrícola"/>
          <xsd:enumeration value="Infografía"/>
        </xsd:restriction>
      </xsd:simpleType>
    </xsd:element>
    <xsd:element name="Vigencia" ma:index="10" nillable="true" ma:displayName="Vigencia" ma:internalName="Vigencia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 xmlns="ae949776-4767-4226-814a-711baaeeb010">Tráfico de Aeropuertos</Tema>
    <Vigencia xmlns="ae949776-4767-4226-814a-711baaeeb010">2019</Vigencia>
    <Dependencia xmlns="ae949776-4767-4226-814a-711baaeeb010">Transporte aéreo</Dependencia>
    <Formato xmlns="ae949776-4767-4226-814a-711baaeeb010">/Style%20Library/Images/xls.svg</Formato>
    <Orden xmlns="ae949776-4767-4226-814a-711baaeeb010" xsi:nil="true"/>
  </documentManagement>
</p:properties>
</file>

<file path=customXml/itemProps1.xml><?xml version="1.0" encoding="utf-8"?>
<ds:datastoreItem xmlns:ds="http://schemas.openxmlformats.org/officeDocument/2006/customXml" ds:itemID="{40C694FA-388A-49A3-AB8F-7CFA07F96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DBA83F-6522-4E9F-A1DF-DD5E7834284C}"/>
</file>

<file path=customXml/itemProps3.xml><?xml version="1.0" encoding="utf-8"?>
<ds:datastoreItem xmlns:ds="http://schemas.openxmlformats.org/officeDocument/2006/customXml" ds:itemID="{9F23ED69-EE6E-4582-8A74-AEB89F6DCFC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0726b51-053f-4c94-b232-84feaf88464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INDICE</vt:lpstr>
      <vt:lpstr>Novedades</vt:lpstr>
      <vt:lpstr>CUADRO 6,1</vt:lpstr>
      <vt:lpstr>CUADRO 6,2</vt:lpstr>
      <vt:lpstr>CUADRO 6.3</vt:lpstr>
      <vt:lpstr>CUADRO 6.4</vt:lpstr>
      <vt:lpstr>CUADRO 6.5</vt:lpstr>
      <vt:lpstr>CUADRO 6.6</vt:lpstr>
      <vt:lpstr>'CUADRO 6,1'!Área_de_impresión</vt:lpstr>
      <vt:lpstr>'CUADRO 6,2'!Área_de_impresión</vt:lpstr>
      <vt:lpstr>'CUADRO 6,1'!PAX_NACIONAL</vt:lpstr>
      <vt:lpstr>'CUADRO 6,2'!PAX_NACIONAL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Trafico de Aeropuertos Diciembre 2019</dc:title>
  <dc:creator>Cristian Camilo Amezquita Bravo</dc:creator>
  <cp:lastModifiedBy>Cristian Camilo Amezquita Bravo</cp:lastModifiedBy>
  <dcterms:created xsi:type="dcterms:W3CDTF">2019-08-28T19:21:54Z</dcterms:created>
  <dcterms:modified xsi:type="dcterms:W3CDTF">2020-03-13T21:12:54Z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0x010100BDD157D52FA0264E9A7F0BE2EF8C27FD</vt:lpwstr>
  </property>
</Properties>
</file>